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motnz-my.sharepoint.com/personal/andem_transport_govt_nz/Documents/Documents/GPS 2018/"/>
    </mc:Choice>
  </mc:AlternateContent>
  <xr:revisionPtr revIDLastSave="3" documentId="11_6272203F51720D0820D72D4A6DF6E4A81E4002E9" xr6:coauthVersionLast="45" xr6:coauthVersionMax="47" xr10:uidLastSave="{CA8BE827-9FEB-4A76-8A93-D6578C264F96}"/>
  <bookViews>
    <workbookView xWindow="29970" yWindow="1365" windowWidth="21600" windowHeight="12675" activeTab="3" xr2:uid="{00000000-000D-0000-FFFF-FFFF00000000}"/>
  </bookViews>
  <sheets>
    <sheet name="GPS 2018 - Safety priority" sheetId="10" r:id="rId1"/>
    <sheet name="Road deaths" sheetId="1" r:id="rId2"/>
    <sheet name="Serious road injuries" sheetId="2" r:id="rId3"/>
    <sheet name="Hospitalisations" sheetId="8" r:id="rId4"/>
    <sheet name="Pedestrican &amp; cyclist injuries" sheetId="9" r:id="rId5"/>
    <sheet name="Contributing factors" sheetId="3" r:id="rId6"/>
    <sheet name="Road policing"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 i="3" l="1"/>
  <c r="K9" i="3"/>
  <c r="K8" i="3"/>
  <c r="K7" i="3"/>
  <c r="K6" i="3"/>
  <c r="AN108" i="7" l="1"/>
  <c r="AJ108" i="7"/>
  <c r="AF108" i="7"/>
  <c r="AB108" i="7"/>
  <c r="AM107" i="7"/>
  <c r="AL107" i="7"/>
  <c r="AN107" i="7" s="1"/>
  <c r="AM106" i="7"/>
  <c r="AL106" i="7"/>
  <c r="AN106" i="7" s="1"/>
  <c r="AM105" i="7"/>
  <c r="AL105" i="7"/>
  <c r="AN105" i="7" s="1"/>
  <c r="AM104" i="7"/>
  <c r="AL104" i="7"/>
  <c r="AN104" i="7" s="1"/>
  <c r="AM103" i="7"/>
  <c r="AL103" i="7"/>
  <c r="AN103" i="7" s="1"/>
  <c r="AM102" i="7"/>
  <c r="AL102" i="7"/>
  <c r="AN102" i="7" s="1"/>
  <c r="AI107" i="7"/>
  <c r="AH107" i="7"/>
  <c r="AJ107" i="7" s="1"/>
  <c r="AI106" i="7"/>
  <c r="AH106" i="7"/>
  <c r="AJ106" i="7" s="1"/>
  <c r="AI105" i="7"/>
  <c r="AH105" i="7"/>
  <c r="AJ105" i="7" s="1"/>
  <c r="AI104" i="7"/>
  <c r="AH104" i="7"/>
  <c r="AJ104" i="7" s="1"/>
  <c r="AI103" i="7"/>
  <c r="AH103" i="7"/>
  <c r="AJ103" i="7" s="1"/>
  <c r="AI102" i="7"/>
  <c r="AH102" i="7"/>
  <c r="AJ102" i="7" s="1"/>
  <c r="AE107" i="7"/>
  <c r="AD107" i="7"/>
  <c r="AF107" i="7" s="1"/>
  <c r="AE106" i="7"/>
  <c r="AD106" i="7"/>
  <c r="AF106" i="7" s="1"/>
  <c r="AE105" i="7"/>
  <c r="AD105" i="7"/>
  <c r="AF105" i="7" s="1"/>
  <c r="AE104" i="7"/>
  <c r="AD104" i="7"/>
  <c r="AF104" i="7" s="1"/>
  <c r="AE103" i="7"/>
  <c r="AD103" i="7"/>
  <c r="AF103" i="7" s="1"/>
  <c r="AE102" i="7"/>
  <c r="AD102" i="7"/>
  <c r="AF102" i="7" s="1"/>
  <c r="Z103" i="7"/>
  <c r="AA103" i="7"/>
  <c r="AB103" i="7" s="1"/>
  <c r="Z104" i="7"/>
  <c r="AA104" i="7"/>
  <c r="Z105" i="7"/>
  <c r="AA105" i="7"/>
  <c r="Z106" i="7"/>
  <c r="AA106" i="7"/>
  <c r="Z107" i="7"/>
  <c r="AA107" i="7"/>
  <c r="AB107" i="7" s="1"/>
  <c r="AA102" i="7"/>
  <c r="Z102" i="7"/>
  <c r="AB102" i="7" s="1"/>
  <c r="AB106" i="7" l="1"/>
  <c r="AB104" i="7"/>
  <c r="AB105" i="7"/>
  <c r="AH27" i="8"/>
  <c r="AG27" i="8"/>
  <c r="AF27" i="8"/>
  <c r="AE27" i="8"/>
  <c r="AD27" i="8"/>
  <c r="AC27" i="8"/>
  <c r="AB27" i="8"/>
  <c r="AA27" i="8"/>
  <c r="Z27" i="8"/>
  <c r="Y27" i="8"/>
  <c r="X27" i="8"/>
  <c r="W27" i="8"/>
  <c r="V27" i="8"/>
  <c r="U27" i="8"/>
  <c r="AH21" i="8"/>
  <c r="AG21" i="8"/>
  <c r="AF21" i="8"/>
  <c r="AE21" i="8"/>
  <c r="AD21" i="8"/>
  <c r="AC21" i="8"/>
  <c r="AB21" i="8"/>
  <c r="AA21" i="8"/>
  <c r="Z21" i="8"/>
  <c r="Y21" i="8"/>
  <c r="X21" i="8"/>
  <c r="W21" i="8"/>
  <c r="V21" i="8"/>
  <c r="U21" i="8"/>
  <c r="AH15" i="8"/>
  <c r="AG15" i="8"/>
  <c r="AF15" i="8"/>
  <c r="AE15" i="8"/>
  <c r="AD15" i="8"/>
  <c r="AC15" i="8"/>
  <c r="AB15" i="8"/>
  <c r="AA15" i="8"/>
  <c r="Z15" i="8"/>
  <c r="Y15" i="8"/>
  <c r="X15" i="8"/>
  <c r="W15" i="8"/>
  <c r="V15" i="8"/>
  <c r="U15" i="8"/>
  <c r="AH9" i="8"/>
  <c r="AG9" i="8"/>
  <c r="AF9" i="8"/>
  <c r="AE9" i="8"/>
  <c r="AD9" i="8"/>
  <c r="AC9" i="8"/>
  <c r="AB9" i="8"/>
  <c r="AA9" i="8"/>
  <c r="Z9" i="8"/>
  <c r="Y9" i="8"/>
  <c r="X9" i="8"/>
  <c r="W9" i="8"/>
  <c r="V9" i="8"/>
  <c r="U9" i="8"/>
  <c r="J24" i="2"/>
</calcChain>
</file>

<file path=xl/sharedStrings.xml><?xml version="1.0" encoding="utf-8"?>
<sst xmlns="http://schemas.openxmlformats.org/spreadsheetml/2006/main" count="863" uniqueCount="159">
  <si>
    <t>2019/20 GPS - Road deaths</t>
  </si>
  <si>
    <t>Number of road deaths by road user type</t>
  </si>
  <si>
    <t>Number of road deaths by road user type, per 100,000 population</t>
  </si>
  <si>
    <t>Number of road deaths by regions, total</t>
  </si>
  <si>
    <t>Number of road deaths by region, per 100,000 population</t>
  </si>
  <si>
    <t>Number of road deaths by road user type, by region</t>
  </si>
  <si>
    <t>Number of road deaths by road type, by region</t>
  </si>
  <si>
    <t>Road user type</t>
  </si>
  <si>
    <t>2015/16</t>
  </si>
  <si>
    <t>2016/17</t>
  </si>
  <si>
    <t>2017/18</t>
  </si>
  <si>
    <t>2018/19</t>
  </si>
  <si>
    <t>2019/20</t>
  </si>
  <si>
    <t>Region</t>
  </si>
  <si>
    <t>2019/20*</t>
  </si>
  <si>
    <t>Year</t>
  </si>
  <si>
    <t xml:space="preserve">Northland  </t>
  </si>
  <si>
    <t xml:space="preserve">Auckland  </t>
  </si>
  <si>
    <t xml:space="preserve">Waikato  </t>
  </si>
  <si>
    <t xml:space="preserve">Bay of Plenty  </t>
  </si>
  <si>
    <t xml:space="preserve">Gisborne  </t>
  </si>
  <si>
    <t xml:space="preserve">Hawke's Bay  </t>
  </si>
  <si>
    <t xml:space="preserve">Taranaki  </t>
  </si>
  <si>
    <t xml:space="preserve">Manawatu-Wanganui  </t>
  </si>
  <si>
    <t xml:space="preserve">Wellington  </t>
  </si>
  <si>
    <t xml:space="preserve">Nelson  </t>
  </si>
  <si>
    <t xml:space="preserve">Marlborough  </t>
  </si>
  <si>
    <t xml:space="preserve">Tasman  </t>
  </si>
  <si>
    <t xml:space="preserve">West Coast  </t>
  </si>
  <si>
    <t xml:space="preserve">Canterbury  </t>
  </si>
  <si>
    <t xml:space="preserve">Otago  </t>
  </si>
  <si>
    <t xml:space="preserve">Southland  </t>
  </si>
  <si>
    <t>Road Type</t>
  </si>
  <si>
    <t>Unknown Region</t>
  </si>
  <si>
    <t>Light vehicle occupants</t>
  </si>
  <si>
    <t>State highway</t>
  </si>
  <si>
    <t>Moped and motorcyclists</t>
  </si>
  <si>
    <t>Local roads</t>
  </si>
  <si>
    <t>Truck occupants</t>
  </si>
  <si>
    <t>Unknown road type</t>
  </si>
  <si>
    <t>Bus occupants</t>
  </si>
  <si>
    <t>Pedestrians</t>
  </si>
  <si>
    <t>Cyclists</t>
  </si>
  <si>
    <t>Null/Other</t>
  </si>
  <si>
    <t>Total</t>
  </si>
  <si>
    <t>Total road deaths per 100,000 population</t>
  </si>
  <si>
    <t>* Data has been updated to reflect more recent information.2019/20 data is provisional.</t>
  </si>
  <si>
    <t>Source: Crash Analysis System (CAS) -  Waka Kotahi NZ Transport Agency</t>
  </si>
  <si>
    <t>2019/20 GPS - Serious road injuries</t>
  </si>
  <si>
    <t>Number of serious injuries by road user type</t>
  </si>
  <si>
    <t>Number of serious injuries by road user type, per 100,000 population</t>
  </si>
  <si>
    <t>Number of serious injuries on road by region, total</t>
  </si>
  <si>
    <t>Number of serious injuries on road by region, per 100,000 population</t>
  </si>
  <si>
    <t>Number of serious injuries by road user type, by region</t>
  </si>
  <si>
    <t>Number of serious injuries by road type, by region</t>
  </si>
  <si>
    <t>Unknown region</t>
  </si>
  <si>
    <t>Total serious road injuries per 100,000 population</t>
  </si>
  <si>
    <t>Source: Crash Analysis System data -  Waka Kotahi NZ Transport Agency</t>
  </si>
  <si>
    <t>2019/20 GPS - Hospitalisations from road crashes</t>
  </si>
  <si>
    <t>Number of hospitalisations from road crashes, total</t>
  </si>
  <si>
    <t>Number of hospitalisations from road crashes, per 100,000 population</t>
  </si>
  <si>
    <t>Number of hospitalisations from road crashes by region</t>
  </si>
  <si>
    <t>Number of hospitalisations from road user type by region</t>
  </si>
  <si>
    <t>Year/Road user type</t>
  </si>
  <si>
    <t>Northland</t>
  </si>
  <si>
    <t>Auckland</t>
  </si>
  <si>
    <t>Waikato</t>
  </si>
  <si>
    <t>Bay of Plenty</t>
  </si>
  <si>
    <t>Gisborne</t>
  </si>
  <si>
    <t>Hawke's Bay</t>
  </si>
  <si>
    <t>Manawatu/ Wanganui</t>
  </si>
  <si>
    <t>Taranaki</t>
  </si>
  <si>
    <t>Wellington</t>
  </si>
  <si>
    <t>Nelson/Tasman/Marlborough</t>
  </si>
  <si>
    <t>West Coast</t>
  </si>
  <si>
    <t>Canterbury</t>
  </si>
  <si>
    <t>Otago/ Southland</t>
  </si>
  <si>
    <t>Motorcyclists</t>
  </si>
  <si>
    <t>Motor vehicle occupants</t>
  </si>
  <si>
    <t>Total hospitalisations per 100,000 population</t>
  </si>
  <si>
    <t>Source:  Ministry of Health</t>
  </si>
  <si>
    <t>Manawatu/Wanganui</t>
  </si>
  <si>
    <t>Otago/Southland</t>
  </si>
  <si>
    <t>Source: Ministry of Health</t>
  </si>
  <si>
    <t>2019/20 GPS - Pedestrian and cyclist injury claims accepted by ACC</t>
  </si>
  <si>
    <t>Pedestrian and cyclist injury claims total and per 100,000 population</t>
  </si>
  <si>
    <t>Number of pedestrian injury claims by region</t>
  </si>
  <si>
    <t>Number of cyclist injury claims by region</t>
  </si>
  <si>
    <t>Number of injuries</t>
  </si>
  <si>
    <t>Pedestrian injuries</t>
  </si>
  <si>
    <t>Pedestrian injuries per 100,000 population</t>
  </si>
  <si>
    <t>Cyclist injuries</t>
  </si>
  <si>
    <t>Cyclist injuries per 100,000 population</t>
  </si>
  <si>
    <t>Source: Accident Compensation Corporation (ACC)</t>
  </si>
  <si>
    <t>Manawatu-Wanganui</t>
  </si>
  <si>
    <t>Nelson</t>
  </si>
  <si>
    <t>Marlborough</t>
  </si>
  <si>
    <t>Tasman</t>
  </si>
  <si>
    <t>S</t>
  </si>
  <si>
    <t>Otago</t>
  </si>
  <si>
    <t>Southland</t>
  </si>
  <si>
    <t>Other</t>
  </si>
  <si>
    <t>Unknown</t>
  </si>
  <si>
    <t>Note: S = numbers are suppressed for privacy reasons</t>
  </si>
  <si>
    <t>2019/20 GPS - Contributing factors to death and serious injuries crashes</t>
  </si>
  <si>
    <t>Number of road deaths and serious injuries where alcohol, drugs, speed, fatigue or distraction were a contributing factor</t>
  </si>
  <si>
    <t>Number of vehicle occupants deaths where restraint not worn</t>
  </si>
  <si>
    <t>Number of deaths and serious injuries where alcohol was a contributing factor, by region</t>
  </si>
  <si>
    <t>Number of deaths and serious injury where drugs were a contributing factor, by region</t>
  </si>
  <si>
    <t>Number of deaths and serious injury where speed was a contributing factor, by region</t>
  </si>
  <si>
    <t>Number of deaths and serious injury where fatigue and distraction was a contributing factor, by region</t>
  </si>
  <si>
    <t>Number of vehicle occupant deaths where restraints not worn, by region</t>
  </si>
  <si>
    <t>Contributing factors to road deaths and serious injuries</t>
  </si>
  <si>
    <t>Number of deaths</t>
  </si>
  <si>
    <t>n</t>
  </si>
  <si>
    <t>%</t>
  </si>
  <si>
    <t>Alcohol</t>
  </si>
  <si>
    <t>Restraint not worn</t>
  </si>
  <si>
    <t>Drugs</t>
  </si>
  <si>
    <t>-</t>
  </si>
  <si>
    <t>Speed</t>
  </si>
  <si>
    <t>Fatigue or distraction</t>
  </si>
  <si>
    <t>Manawatu-Whanganui</t>
  </si>
  <si>
    <t>2019/20 data is provisional</t>
  </si>
  <si>
    <t>Nelson/Marlborough/Tasman</t>
  </si>
  <si>
    <t>2019/20 GPS - Road policing</t>
  </si>
  <si>
    <t>Number of dedicated road policing staff, total and by district</t>
  </si>
  <si>
    <t>Number and % of eligible infringements waived through the Police compliance process</t>
  </si>
  <si>
    <t>Police district</t>
  </si>
  <si>
    <t>Police distract</t>
  </si>
  <si>
    <t>Infringement type</t>
  </si>
  <si>
    <t>Quarter 1</t>
  </si>
  <si>
    <t>Quarter 2</t>
  </si>
  <si>
    <t>Quarter 3</t>
  </si>
  <si>
    <t>Quarter 4</t>
  </si>
  <si>
    <t>Infringements Waived Compliance</t>
  </si>
  <si>
    <t>All Eligible Infringements</t>
  </si>
  <si>
    <t>% Waived / All Eligible Infringements</t>
  </si>
  <si>
    <t>Child restraints</t>
  </si>
  <si>
    <t>Waitemata</t>
  </si>
  <si>
    <t>Cycle Helmet &amp; Lighting</t>
  </si>
  <si>
    <t>Auckland City</t>
  </si>
  <si>
    <t>Driver licensing</t>
  </si>
  <si>
    <t>Counties/Manukau</t>
  </si>
  <si>
    <t>Vehicle defects</t>
  </si>
  <si>
    <t>Vehicle licensing</t>
  </si>
  <si>
    <t>WoF &amp; CoF</t>
  </si>
  <si>
    <t>Central</t>
  </si>
  <si>
    <t>Sub-total</t>
  </si>
  <si>
    <t>Eastern</t>
  </si>
  <si>
    <t>Southern</t>
  </si>
  <si>
    <t>National Road Policing Centre</t>
  </si>
  <si>
    <t>Target</t>
  </si>
  <si>
    <t>Shortfall from target</t>
  </si>
  <si>
    <t>Percentage</t>
  </si>
  <si>
    <t>Source: NZ Police</t>
  </si>
  <si>
    <t>Note: The numbers presented in this table reflect the actual full time equivalent values as at the end of each quarter. Also, due to rounding, the numbers may not add up to the totals indicated.</t>
  </si>
  <si>
    <t>Bay Of Plenty</t>
  </si>
  <si>
    <t>National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</si>
</sst>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Red]\(0\)"/>
    <numFmt numFmtId="165" formatCode="0.0%"/>
  </numFmts>
  <fonts count="33" x14ac:knownFonts="1">
    <font>
      <sz val="11"/>
      <color theme="1"/>
      <name val="Calibri"/>
      <family val="2"/>
      <scheme val="minor"/>
    </font>
    <font>
      <b/>
      <sz val="18"/>
      <name val="Calibri"/>
      <family val="2"/>
      <scheme val="minor"/>
    </font>
    <font>
      <b/>
      <sz val="18"/>
      <color theme="1"/>
      <name val="Calibri"/>
      <family val="2"/>
      <scheme val="minor"/>
    </font>
    <font>
      <sz val="10"/>
      <color theme="1"/>
      <name val="Calibri"/>
      <family val="2"/>
      <scheme val="minor"/>
    </font>
    <font>
      <sz val="10"/>
      <name val="Calibri"/>
      <family val="2"/>
      <scheme val="minor"/>
    </font>
    <font>
      <b/>
      <sz val="11"/>
      <color theme="1"/>
      <name val="Calibri"/>
      <family val="2"/>
      <scheme val="minor"/>
    </font>
    <font>
      <b/>
      <sz val="11"/>
      <name val="Calibri"/>
      <family val="2"/>
      <scheme val="minor"/>
    </font>
    <font>
      <b/>
      <sz val="10"/>
      <name val="Calibri"/>
      <family val="2"/>
      <scheme val="minor"/>
    </font>
    <font>
      <sz val="11"/>
      <name val="Calibri"/>
      <family val="2"/>
      <scheme val="minor"/>
    </font>
    <font>
      <b/>
      <sz val="15"/>
      <color theme="3"/>
      <name val="Calibri"/>
      <family val="2"/>
      <scheme val="minor"/>
    </font>
    <font>
      <sz val="11"/>
      <color rgb="FFFF0000"/>
      <name val="Calibri"/>
      <family val="2"/>
      <scheme val="minor"/>
    </font>
    <font>
      <sz val="8"/>
      <name val="Lucida Sans"/>
      <family val="2"/>
    </font>
    <font>
      <sz val="11"/>
      <color theme="1"/>
      <name val="Calibri"/>
      <family val="2"/>
      <scheme val="minor"/>
    </font>
    <font>
      <sz val="10"/>
      <color rgb="FF000000"/>
      <name val="Arial"/>
      <family val="2"/>
    </font>
    <font>
      <sz val="10"/>
      <name val="Arial"/>
      <family val="2"/>
    </font>
    <font>
      <sz val="10"/>
      <name val="Arial"/>
      <family val="2"/>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theme="1"/>
      <name val="Calibri"/>
      <family val="2"/>
      <scheme val="minor"/>
    </font>
    <font>
      <b/>
      <sz val="10"/>
      <color rgb="FF000000"/>
      <name val="Calibri"/>
      <family val="2"/>
      <scheme val="minor"/>
    </font>
    <font>
      <sz val="12"/>
      <color rgb="FF336666"/>
      <name val="Verdana"/>
      <family val="2"/>
    </font>
    <font>
      <b/>
      <sz val="10.75"/>
      <color theme="1"/>
      <name val="Calibri"/>
      <family val="2"/>
      <scheme val="minor"/>
    </font>
  </fonts>
  <fills count="3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9" fillId="0" borderId="12" applyNumberFormat="0" applyFill="0" applyAlignment="0" applyProtection="0"/>
    <xf numFmtId="0" fontId="11" fillId="0" borderId="0">
      <alignment vertical="top"/>
    </xf>
    <xf numFmtId="9" fontId="12" fillId="0" borderId="0" applyFont="0" applyFill="0" applyBorder="0" applyAlignment="0" applyProtection="0"/>
    <xf numFmtId="0" fontId="13" fillId="0" borderId="0"/>
    <xf numFmtId="0" fontId="14" fillId="0" borderId="0"/>
    <xf numFmtId="0" fontId="15" fillId="0" borderId="0"/>
    <xf numFmtId="44" fontId="14" fillId="0" borderId="0" applyFont="0" applyFill="0" applyBorder="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5" applyNumberFormat="0" applyAlignment="0" applyProtection="0"/>
    <xf numFmtId="0" fontId="23" fillId="8" borderId="16" applyNumberFormat="0" applyAlignment="0" applyProtection="0"/>
    <xf numFmtId="0" fontId="24" fillId="8" borderId="15" applyNumberFormat="0" applyAlignment="0" applyProtection="0"/>
    <xf numFmtId="0" fontId="25" fillId="0" borderId="17" applyNumberFormat="0" applyFill="0" applyAlignment="0" applyProtection="0"/>
    <xf numFmtId="0" fontId="26" fillId="9" borderId="18" applyNumberFormat="0" applyAlignment="0" applyProtection="0"/>
    <xf numFmtId="0" fontId="10" fillId="0" borderId="0" applyNumberFormat="0" applyFill="0" applyBorder="0" applyAlignment="0" applyProtection="0"/>
    <xf numFmtId="0" fontId="12" fillId="10" borderId="19" applyNumberFormat="0" applyFont="0" applyAlignment="0" applyProtection="0"/>
    <xf numFmtId="0" fontId="27" fillId="0" borderId="0" applyNumberFormat="0" applyFill="0" applyBorder="0" applyAlignment="0" applyProtection="0"/>
    <xf numFmtId="0" fontId="5" fillId="0" borderId="20"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0" fontId="14" fillId="0" borderId="0"/>
    <xf numFmtId="44" fontId="14" fillId="0" borderId="0" applyFont="0" applyFill="0" applyBorder="0" applyAlignment="0" applyProtection="0"/>
  </cellStyleXfs>
  <cellXfs count="35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0" fillId="0" borderId="0" xfId="0" applyAlignment="1">
      <alignment wrapText="1"/>
    </xf>
    <xf numFmtId="0" fontId="3" fillId="3"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xf numFmtId="0" fontId="5" fillId="0" borderId="0" xfId="0" applyFont="1"/>
    <xf numFmtId="0" fontId="3" fillId="3" borderId="7" xfId="0" applyFont="1" applyFill="1" applyBorder="1"/>
    <xf numFmtId="0" fontId="3" fillId="3" borderId="0" xfId="0" applyFont="1" applyFill="1" applyBorder="1"/>
    <xf numFmtId="0" fontId="3" fillId="3" borderId="9" xfId="0" applyFont="1" applyFill="1" applyBorder="1"/>
    <xf numFmtId="0" fontId="3" fillId="3" borderId="5" xfId="0" applyFont="1" applyFill="1" applyBorder="1"/>
    <xf numFmtId="0" fontId="3" fillId="0" borderId="0" xfId="0" applyFont="1"/>
    <xf numFmtId="0" fontId="3" fillId="0" borderId="0" xfId="0" applyFont="1" applyAlignment="1">
      <alignment wrapText="1"/>
    </xf>
    <xf numFmtId="0" fontId="3" fillId="0" borderId="0" xfId="0" applyFont="1" applyBorder="1"/>
    <xf numFmtId="0" fontId="0" fillId="0" borderId="0" xfId="0" applyFont="1"/>
    <xf numFmtId="0" fontId="0" fillId="2" borderId="0" xfId="0" applyFill="1"/>
    <xf numFmtId="0" fontId="0" fillId="0" borderId="0" xfId="0" applyFont="1" applyAlignment="1"/>
    <xf numFmtId="0" fontId="6" fillId="0" borderId="0" xfId="1" applyFont="1" applyBorder="1" applyAlignment="1">
      <alignment horizontal="left"/>
    </xf>
    <xf numFmtId="0" fontId="0" fillId="0" borderId="0" xfId="0" applyAlignment="1"/>
    <xf numFmtId="0" fontId="0" fillId="3" borderId="0" xfId="0" applyFont="1" applyFill="1"/>
    <xf numFmtId="0" fontId="2" fillId="2" borderId="0" xfId="0" applyFont="1" applyFill="1" applyAlignment="1">
      <alignment horizontal="left" vertical="center"/>
    </xf>
    <xf numFmtId="0" fontId="3" fillId="3" borderId="0" xfId="0" applyFont="1" applyFill="1" applyAlignment="1"/>
    <xf numFmtId="0" fontId="3" fillId="3" borderId="7" xfId="0" applyFont="1" applyFill="1" applyBorder="1" applyAlignment="1"/>
    <xf numFmtId="0" fontId="10" fillId="3" borderId="0" xfId="0" applyFont="1" applyFill="1"/>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xf>
    <xf numFmtId="0" fontId="4" fillId="3" borderId="0"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1" fontId="3" fillId="3" borderId="0" xfId="0" applyNumberFormat="1" applyFont="1" applyFill="1" applyBorder="1" applyAlignment="1">
      <alignment wrapText="1"/>
    </xf>
    <xf numFmtId="1" fontId="3" fillId="3" borderId="0" xfId="0" applyNumberFormat="1" applyFont="1" applyFill="1" applyBorder="1"/>
    <xf numFmtId="0" fontId="0" fillId="3" borderId="4" xfId="0" applyFont="1" applyFill="1" applyBorder="1"/>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xf numFmtId="0" fontId="0" fillId="3" borderId="0"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0" xfId="0" applyFont="1" applyAlignment="1">
      <alignment wrapText="1"/>
    </xf>
    <xf numFmtId="0" fontId="0" fillId="0" borderId="0" xfId="0" applyFont="1" applyBorder="1"/>
    <xf numFmtId="0" fontId="0" fillId="3" borderId="0" xfId="0" applyFont="1" applyFill="1" applyBorder="1"/>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xf numFmtId="2" fontId="0" fillId="3" borderId="8" xfId="0" applyNumberFormat="1" applyFont="1" applyFill="1" applyBorder="1" applyAlignment="1">
      <alignment horizontal="center" vertical="center"/>
    </xf>
    <xf numFmtId="2" fontId="0" fillId="3" borderId="6" xfId="0" applyNumberFormat="1" applyFont="1" applyFill="1" applyBorder="1" applyAlignment="1">
      <alignment horizontal="center" vertical="center"/>
    </xf>
    <xf numFmtId="2" fontId="0" fillId="3" borderId="0" xfId="0" applyNumberFormat="1" applyFont="1" applyFill="1" applyBorder="1" applyAlignment="1">
      <alignment horizontal="center" vertical="center"/>
    </xf>
    <xf numFmtId="2" fontId="0" fillId="3" borderId="11" xfId="0" applyNumberFormat="1" applyFont="1" applyFill="1" applyBorder="1" applyAlignment="1">
      <alignment horizontal="center" vertical="center"/>
    </xf>
    <xf numFmtId="2" fontId="0" fillId="3" borderId="10" xfId="0" applyNumberFormat="1" applyFont="1" applyFill="1" applyBorder="1" applyAlignment="1">
      <alignment horizontal="center" vertical="center"/>
    </xf>
    <xf numFmtId="0" fontId="8" fillId="0" borderId="5" xfId="0" applyFont="1" applyBorder="1" applyAlignment="1">
      <alignment horizontal="center" vertical="center" wrapText="1"/>
    </xf>
    <xf numFmtId="2" fontId="8" fillId="0" borderId="6" xfId="0" applyNumberFormat="1" applyFont="1" applyBorder="1" applyAlignment="1">
      <alignment horizontal="center" vertical="center" wrapText="1"/>
    </xf>
    <xf numFmtId="2" fontId="0" fillId="3" borderId="5" xfId="0" applyNumberFormat="1" applyFont="1" applyFill="1" applyBorder="1" applyAlignment="1">
      <alignment horizontal="center" vertical="center"/>
    </xf>
    <xf numFmtId="0" fontId="0" fillId="3" borderId="0" xfId="0" applyFont="1" applyFill="1" applyBorder="1" applyAlignment="1">
      <alignment wrapText="1"/>
    </xf>
    <xf numFmtId="0" fontId="0" fillId="0" borderId="10" xfId="0" applyFont="1" applyBorder="1" applyAlignment="1">
      <alignment horizontal="center" vertical="center" wrapText="1"/>
    </xf>
    <xf numFmtId="0" fontId="2" fillId="2" borderId="0" xfId="0" applyFont="1" applyFill="1" applyAlignment="1">
      <alignment vertical="center" wrapText="1"/>
    </xf>
    <xf numFmtId="0" fontId="0" fillId="0" borderId="0" xfId="0" applyAlignment="1">
      <alignment horizontal="center" vertical="center"/>
    </xf>
    <xf numFmtId="0" fontId="4" fillId="3" borderId="0" xfId="0" applyFont="1" applyFill="1" applyBorder="1"/>
    <xf numFmtId="0" fontId="3" fillId="0" borderId="0" xfId="0" applyFont="1" applyBorder="1" applyAlignment="1">
      <alignment horizontal="center"/>
    </xf>
    <xf numFmtId="0" fontId="3" fillId="0" borderId="0" xfId="0" applyFont="1" applyFill="1"/>
    <xf numFmtId="0" fontId="3" fillId="0" borderId="3"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xf numFmtId="0" fontId="3" fillId="0" borderId="2" xfId="0" applyFont="1" applyFill="1" applyBorder="1" applyAlignment="1">
      <alignment horizontal="center" vertical="center" wrapText="1"/>
    </xf>
    <xf numFmtId="2" fontId="3" fillId="0" borderId="5"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0" fillId="3" borderId="0" xfId="0" applyFill="1"/>
    <xf numFmtId="0" fontId="3" fillId="0" borderId="0" xfId="0" applyFont="1" applyBorder="1" applyAlignment="1"/>
    <xf numFmtId="0" fontId="3" fillId="0" borderId="0" xfId="0" applyFont="1" applyAlignment="1"/>
    <xf numFmtId="0" fontId="3" fillId="0" borderId="0" xfId="0" applyFont="1" applyFill="1" applyAlignment="1"/>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Fill="1" applyBorder="1" applyAlignment="1">
      <alignment horizontal="left" vertical="top"/>
    </xf>
    <xf numFmtId="0" fontId="3" fillId="0" borderId="0" xfId="0" applyFont="1" applyFill="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2" fontId="3" fillId="0" borderId="0"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3" borderId="0" xfId="0" applyFont="1" applyFill="1" applyBorder="1" applyAlignment="1"/>
    <xf numFmtId="0" fontId="3" fillId="3" borderId="9" xfId="0" applyFont="1" applyFill="1" applyBorder="1" applyAlignment="1"/>
    <xf numFmtId="0" fontId="3" fillId="0" borderId="7" xfId="0" applyFont="1" applyBorder="1"/>
    <xf numFmtId="0" fontId="7" fillId="0" borderId="0" xfId="0" applyFont="1" applyBorder="1"/>
    <xf numFmtId="0" fontId="3" fillId="0" borderId="0" xfId="0" applyFont="1" applyFill="1" applyBorder="1" applyAlignment="1">
      <alignment horizontal="center" vertical="center"/>
    </xf>
    <xf numFmtId="0" fontId="3" fillId="0" borderId="9" xfId="0" applyFont="1" applyBorder="1"/>
    <xf numFmtId="0" fontId="3" fillId="0" borderId="10" xfId="0" applyFont="1" applyFill="1" applyBorder="1" applyAlignment="1">
      <alignment horizontal="left" vertical="top"/>
    </xf>
    <xf numFmtId="0" fontId="3" fillId="3" borderId="0" xfId="0" applyFont="1" applyFill="1" applyAlignment="1">
      <alignment horizontal="left"/>
    </xf>
    <xf numFmtId="0" fontId="3" fillId="3" borderId="10" xfId="0" applyFont="1" applyFill="1" applyBorder="1" applyAlignment="1"/>
    <xf numFmtId="0" fontId="29" fillId="3" borderId="0" xfId="0" applyFont="1" applyFill="1"/>
    <xf numFmtId="0" fontId="7" fillId="3" borderId="0" xfId="0" applyFont="1" applyFill="1"/>
    <xf numFmtId="0" fontId="29" fillId="0" borderId="0" xfId="0" applyFont="1" applyAlignment="1"/>
    <xf numFmtId="0" fontId="29" fillId="0" borderId="0" xfId="0" applyFont="1"/>
    <xf numFmtId="0" fontId="3" fillId="0" borderId="3"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4" fillId="0" borderId="0" xfId="0" applyFont="1" applyFill="1" applyAlignment="1">
      <alignment horizontal="left"/>
    </xf>
    <xf numFmtId="0" fontId="4" fillId="0" borderId="10" xfId="0" applyFont="1" applyBorder="1" applyAlignment="1">
      <alignment horizontal="center" vertical="center"/>
    </xf>
    <xf numFmtId="0" fontId="7" fillId="0" borderId="7" xfId="0" applyFont="1" applyBorder="1"/>
    <xf numFmtId="0" fontId="4" fillId="0" borderId="0" xfId="0" applyFont="1" applyFill="1" applyBorder="1" applyAlignment="1">
      <alignment horizontal="left"/>
    </xf>
    <xf numFmtId="0" fontId="29" fillId="0" borderId="0" xfId="0" applyFont="1" applyFill="1" applyAlignment="1">
      <alignment wrapText="1"/>
    </xf>
    <xf numFmtId="0" fontId="3" fillId="0" borderId="9" xfId="0" applyFont="1" applyBorder="1" applyAlignment="1">
      <alignment horizontal="left" vertical="top"/>
    </xf>
    <xf numFmtId="0" fontId="3" fillId="0" borderId="0" xfId="0" applyFont="1" applyAlignment="1">
      <alignment horizontal="center" vertical="center"/>
    </xf>
    <xf numFmtId="0" fontId="0" fillId="3" borderId="0" xfId="0" applyFont="1" applyFill="1" applyBorder="1" applyAlignment="1">
      <alignment horizontal="center" wrapText="1"/>
    </xf>
    <xf numFmtId="0" fontId="8" fillId="3" borderId="7" xfId="0" applyFont="1" applyFill="1" applyBorder="1"/>
    <xf numFmtId="0" fontId="8" fillId="3" borderId="0" xfId="0" applyFont="1" applyFill="1" applyBorder="1" applyAlignment="1">
      <alignment horizontal="center" vertical="center"/>
    </xf>
    <xf numFmtId="2" fontId="0" fillId="3" borderId="11" xfId="0" applyNumberFormat="1" applyFont="1" applyFill="1" applyBorder="1" applyAlignment="1">
      <alignment horizontal="center"/>
    </xf>
    <xf numFmtId="0" fontId="8" fillId="3" borderId="10" xfId="0" applyFont="1" applyFill="1" applyBorder="1" applyAlignment="1">
      <alignment horizontal="center" vertical="center"/>
    </xf>
    <xf numFmtId="0" fontId="6" fillId="3" borderId="0" xfId="0" applyFont="1" applyFill="1" applyBorder="1" applyAlignment="1">
      <alignment horizontal="center" vertical="center"/>
    </xf>
    <xf numFmtId="0" fontId="8" fillId="3" borderId="10" xfId="0" applyFont="1" applyFill="1" applyBorder="1"/>
    <xf numFmtId="0" fontId="8" fillId="3" borderId="11"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xf numFmtId="0" fontId="0" fillId="3" borderId="0"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xf numFmtId="0" fontId="0" fillId="3" borderId="10" xfId="0" applyFill="1" applyBorder="1" applyAlignment="1">
      <alignment horizontal="center" vertical="center"/>
    </xf>
    <xf numFmtId="0" fontId="0" fillId="3" borderId="11" xfId="0" applyFill="1" applyBorder="1" applyAlignment="1">
      <alignment horizontal="center" vertical="center"/>
    </xf>
    <xf numFmtId="2" fontId="0" fillId="3" borderId="10" xfId="0" applyNumberFormat="1" applyFont="1" applyFill="1" applyBorder="1" applyAlignment="1">
      <alignment horizontal="center"/>
    </xf>
    <xf numFmtId="1" fontId="0" fillId="0" borderId="0" xfId="0" applyNumberFormat="1" applyBorder="1" applyAlignment="1">
      <alignment horizontal="center" vertical="center"/>
    </xf>
    <xf numFmtId="0" fontId="28" fillId="3" borderId="0" xfId="0" applyFont="1" applyFill="1"/>
    <xf numFmtId="0" fontId="29" fillId="3" borderId="0" xfId="0" applyFont="1" applyFill="1" applyBorder="1" applyAlignment="1">
      <alignment horizontal="left"/>
    </xf>
    <xf numFmtId="0" fontId="29" fillId="3" borderId="0" xfId="0" applyFont="1" applyFill="1" applyBorder="1" applyAlignment="1">
      <alignment wrapText="1"/>
    </xf>
    <xf numFmtId="0" fontId="29" fillId="3" borderId="0" xfId="0" applyFont="1" applyFill="1" applyBorder="1"/>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xf numFmtId="0" fontId="29" fillId="0" borderId="0" xfId="0" applyFont="1" applyFill="1"/>
    <xf numFmtId="1" fontId="29" fillId="0" borderId="0" xfId="0" applyNumberFormat="1" applyFont="1" applyFill="1" applyBorder="1" applyAlignment="1">
      <alignment wrapText="1"/>
    </xf>
    <xf numFmtId="0" fontId="29" fillId="0" borderId="0" xfId="0" applyFont="1" applyAlignment="1">
      <alignment wrapText="1"/>
    </xf>
    <xf numFmtId="0" fontId="3" fillId="3" borderId="1"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29" fillId="3" borderId="0" xfId="0" applyFont="1" applyFill="1" applyAlignment="1">
      <alignment horizontal="left"/>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3" borderId="0" xfId="0" applyFont="1" applyFill="1" applyBorder="1" applyAlignment="1">
      <alignment horizontal="left"/>
    </xf>
    <xf numFmtId="0" fontId="3" fillId="0" borderId="0" xfId="0" applyFont="1" applyAlignment="1">
      <alignment horizontal="left"/>
    </xf>
    <xf numFmtId="0" fontId="0" fillId="0" borderId="0" xfId="0" applyAlignment="1">
      <alignment horizontal="left"/>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xf>
    <xf numFmtId="0" fontId="3" fillId="3" borderId="10" xfId="0" applyFont="1" applyFill="1" applyBorder="1" applyAlignment="1">
      <alignment horizontal="center"/>
    </xf>
    <xf numFmtId="0" fontId="29" fillId="3" borderId="0" xfId="0" applyFont="1" applyFill="1" applyAlignment="1">
      <alignment wrapText="1"/>
    </xf>
    <xf numFmtId="0" fontId="29" fillId="0" borderId="0" xfId="0" applyFont="1" applyFill="1" applyAlignment="1">
      <alignment horizontal="left"/>
    </xf>
    <xf numFmtId="0" fontId="5" fillId="0" borderId="0" xfId="0" applyFont="1" applyAlignment="1">
      <alignment wrapTex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xf>
    <xf numFmtId="0" fontId="3"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xf>
    <xf numFmtId="0" fontId="2" fillId="2" borderId="0" xfId="0" applyFont="1" applyFill="1" applyAlignment="1">
      <alignment horizontal="center" vertical="center"/>
    </xf>
    <xf numFmtId="0" fontId="29" fillId="3" borderId="0" xfId="0" applyFont="1" applyFill="1" applyAlignment="1">
      <alignment horizontal="center"/>
    </xf>
    <xf numFmtId="0" fontId="29" fillId="0" borderId="0" xfId="0" applyFont="1" applyFill="1" applyAlignment="1">
      <alignment horizontal="center" wrapText="1"/>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center" wrapText="1"/>
    </xf>
    <xf numFmtId="0" fontId="3" fillId="3" borderId="0" xfId="0" applyFont="1" applyFill="1" applyAlignment="1">
      <alignment horizontal="center"/>
    </xf>
    <xf numFmtId="0" fontId="3"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3" fillId="0" borderId="2" xfId="0" applyFont="1" applyFill="1" applyBorder="1" applyAlignment="1">
      <alignment horizontal="center" vertical="center"/>
    </xf>
    <xf numFmtId="0" fontId="3" fillId="3" borderId="5" xfId="0" applyFont="1" applyFill="1" applyBorder="1" applyAlignment="1">
      <alignment horizontal="left" vertical="center" wrapText="1"/>
    </xf>
    <xf numFmtId="0" fontId="5" fillId="3" borderId="0" xfId="0" applyFont="1" applyFill="1" applyAlignment="1"/>
    <xf numFmtId="0" fontId="5" fillId="3" borderId="0" xfId="0" applyFont="1" applyFill="1"/>
    <xf numFmtId="0" fontId="5" fillId="3" borderId="0" xfId="0" applyFont="1" applyFill="1" applyBorder="1" applyAlignment="1">
      <alignment wrapText="1"/>
    </xf>
    <xf numFmtId="0" fontId="5" fillId="3" borderId="0" xfId="0" applyFont="1" applyFill="1" applyAlignment="1">
      <alignment wrapText="1"/>
    </xf>
    <xf numFmtId="0" fontId="0" fillId="3" borderId="0" xfId="0" applyFill="1" applyBorder="1" applyAlignment="1">
      <alignment horizontal="center"/>
    </xf>
    <xf numFmtId="0" fontId="0" fillId="3" borderId="1" xfId="0" applyFill="1" applyBorder="1" applyAlignment="1">
      <alignment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0" fillId="3" borderId="7"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0" xfId="0" applyFill="1" applyBorder="1"/>
    <xf numFmtId="0" fontId="8" fillId="3" borderId="1" xfId="0" applyFont="1" applyFill="1" applyBorder="1" applyAlignment="1">
      <alignment vertical="center" wrapText="1"/>
    </xf>
    <xf numFmtId="0" fontId="0" fillId="3" borderId="2"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0" fillId="3" borderId="1" xfId="0" applyFont="1" applyFill="1" applyBorder="1" applyAlignment="1">
      <alignment vertical="center"/>
    </xf>
    <xf numFmtId="0" fontId="0" fillId="3" borderId="2" xfId="0" applyFont="1" applyFill="1" applyBorder="1" applyAlignment="1">
      <alignment vertical="center" wrapText="1"/>
    </xf>
    <xf numFmtId="0" fontId="5" fillId="3" borderId="0" xfId="0" applyFont="1" applyFill="1" applyAlignment="1">
      <alignment horizontal="left"/>
    </xf>
    <xf numFmtId="0" fontId="6" fillId="3" borderId="0" xfId="0" applyFont="1" applyFill="1" applyAlignment="1">
      <alignment vertical="center" wrapText="1"/>
    </xf>
    <xf numFmtId="0" fontId="0" fillId="0" borderId="1" xfId="0" applyBorder="1" applyAlignment="1">
      <alignment vertical="center"/>
    </xf>
    <xf numFmtId="0" fontId="0" fillId="0" borderId="0" xfId="0" applyAlignment="1">
      <alignment vertical="center" wrapText="1"/>
    </xf>
    <xf numFmtId="0" fontId="0" fillId="3" borderId="3"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1" fontId="0" fillId="0" borderId="8" xfId="0" applyNumberFormat="1" applyBorder="1" applyAlignment="1">
      <alignment horizontal="center" vertical="center"/>
    </xf>
    <xf numFmtId="0" fontId="0" fillId="0" borderId="9" xfId="0" applyBorder="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center" vertical="center"/>
    </xf>
    <xf numFmtId="0" fontId="0" fillId="3" borderId="0" xfId="0" applyFont="1" applyFill="1" applyAlignment="1">
      <alignment vertical="center"/>
    </xf>
    <xf numFmtId="0" fontId="0" fillId="3" borderId="0" xfId="0" applyFont="1" applyFill="1" applyBorder="1" applyAlignment="1">
      <alignment vertical="center"/>
    </xf>
    <xf numFmtId="0" fontId="0" fillId="3" borderId="1"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2" fontId="0" fillId="3" borderId="0" xfId="0" applyNumberFormat="1" applyFont="1" applyFill="1"/>
    <xf numFmtId="2" fontId="8" fillId="0" borderId="5" xfId="0" applyNumberFormat="1" applyFont="1" applyBorder="1" applyAlignment="1">
      <alignment horizontal="center" vertical="center" wrapText="1"/>
    </xf>
    <xf numFmtId="0" fontId="0" fillId="3" borderId="3" xfId="0" applyFont="1" applyFill="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wrapText="1"/>
    </xf>
    <xf numFmtId="0" fontId="0" fillId="0" borderId="3" xfId="0" applyFont="1" applyBorder="1" applyAlignment="1">
      <alignment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3" fillId="0" borderId="0" xfId="0" applyFont="1" applyAlignment="1">
      <alignment vertical="center"/>
    </xf>
    <xf numFmtId="3" fontId="31" fillId="35" borderId="0" xfId="0" applyNumberFormat="1" applyFont="1" applyFill="1" applyAlignment="1">
      <alignment horizontal="right" vertical="center"/>
    </xf>
    <xf numFmtId="3" fontId="3" fillId="0" borderId="0" xfId="0" applyNumberFormat="1" applyFont="1"/>
    <xf numFmtId="3" fontId="3" fillId="3" borderId="0" xfId="0" applyNumberFormat="1" applyFont="1" applyFill="1"/>
    <xf numFmtId="3" fontId="3" fillId="0" borderId="0" xfId="0" applyNumberFormat="1" applyFont="1" applyAlignment="1">
      <alignment horizontal="left"/>
    </xf>
    <xf numFmtId="0" fontId="3" fillId="0" borderId="0" xfId="0" applyNumberFormat="1" applyFont="1"/>
    <xf numFmtId="0" fontId="32" fillId="35" borderId="0" xfId="0" applyFont="1" applyFill="1" applyAlignment="1">
      <alignment horizontal="center" vertical="center" wrapText="1"/>
    </xf>
    <xf numFmtId="0" fontId="29" fillId="36" borderId="0" xfId="0" applyFont="1" applyFill="1"/>
    <xf numFmtId="0" fontId="30" fillId="36" borderId="0" xfId="0" applyFont="1" applyFill="1" applyAlignment="1">
      <alignment horizontal="left"/>
    </xf>
    <xf numFmtId="0" fontId="29" fillId="36" borderId="0" xfId="0" applyFont="1" applyFill="1" applyAlignment="1"/>
    <xf numFmtId="0" fontId="0" fillId="3" borderId="21" xfId="0" applyFont="1" applyFill="1" applyBorder="1" applyAlignment="1">
      <alignment horizontal="center" vertical="center" wrapText="1"/>
    </xf>
    <xf numFmtId="0" fontId="2" fillId="0" borderId="0" xfId="0" applyFont="1" applyFill="1" applyAlignment="1">
      <alignment vertical="center"/>
    </xf>
    <xf numFmtId="0" fontId="0" fillId="0" borderId="0" xfId="0" applyFill="1"/>
    <xf numFmtId="0" fontId="0" fillId="0" borderId="0" xfId="0" applyFill="1" applyAlignment="1"/>
    <xf numFmtId="9" fontId="0" fillId="0" borderId="0" xfId="3" applyFont="1" applyFill="1"/>
    <xf numFmtId="0" fontId="0" fillId="0" borderId="0" xfId="0" applyFont="1" applyFill="1"/>
    <xf numFmtId="0" fontId="0" fillId="0" borderId="0" xfId="0" applyFont="1" applyFill="1" applyAlignment="1"/>
    <xf numFmtId="0" fontId="5" fillId="0" borderId="0" xfId="0" applyFont="1" applyFill="1" applyBorder="1"/>
    <xf numFmtId="0" fontId="5" fillId="0" borderId="0" xfId="0" applyFont="1" applyFill="1"/>
    <xf numFmtId="0" fontId="5" fillId="0" borderId="0" xfId="0" applyFont="1" applyFill="1" applyAlignment="1"/>
    <xf numFmtId="9" fontId="5" fillId="0" borderId="0" xfId="3" applyFont="1" applyFill="1"/>
    <xf numFmtId="0" fontId="0" fillId="0" borderId="0" xfId="0" applyFill="1" applyBorder="1" applyAlignment="1">
      <alignment horizontal="center" vertical="center" wrapText="1"/>
    </xf>
    <xf numFmtId="0" fontId="0" fillId="0" borderId="0" xfId="0" applyFont="1" applyFill="1" applyAlignment="1">
      <alignment wrapText="1"/>
    </xf>
    <xf numFmtId="9" fontId="0" fillId="0" borderId="0" xfId="3" applyFont="1" applyFill="1" applyAlignment="1">
      <alignment wrapText="1"/>
    </xf>
    <xf numFmtId="0" fontId="0"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wrapText="1"/>
    </xf>
    <xf numFmtId="9" fontId="0" fillId="0" borderId="10" xfId="3" applyFont="1" applyFill="1" applyBorder="1" applyAlignment="1">
      <alignment horizontal="center" vertical="center" wrapText="1"/>
    </xf>
    <xf numFmtId="0" fontId="0" fillId="0" borderId="2" xfId="0" applyFont="1" applyFill="1" applyBorder="1" applyAlignment="1">
      <alignment horizontal="center" vertical="center" wrapText="1"/>
    </xf>
    <xf numFmtId="9" fontId="0" fillId="0" borderId="3" xfId="3" applyFont="1" applyFill="1" applyBorder="1" applyAlignment="1">
      <alignment horizontal="center" vertical="center" wrapText="1"/>
    </xf>
    <xf numFmtId="0" fontId="0" fillId="0" borderId="4" xfId="0" applyFill="1" applyBorder="1"/>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ont="1" applyFill="1" applyBorder="1"/>
    <xf numFmtId="0" fontId="0" fillId="0" borderId="5" xfId="0" applyFont="1" applyFill="1" applyBorder="1" applyAlignment="1"/>
    <xf numFmtId="0" fontId="0" fillId="0" borderId="5" xfId="0" applyFont="1" applyFill="1" applyBorder="1" applyAlignment="1">
      <alignment horizontal="center" vertical="center"/>
    </xf>
    <xf numFmtId="10" fontId="0" fillId="0" borderId="5" xfId="3" applyNumberFormat="1" applyFont="1" applyFill="1" applyBorder="1" applyAlignment="1">
      <alignment horizontal="center" vertical="center"/>
    </xf>
    <xf numFmtId="10" fontId="0" fillId="0" borderId="6" xfId="3" applyNumberFormat="1" applyFont="1" applyFill="1" applyBorder="1" applyAlignment="1">
      <alignment horizontal="center" vertical="center"/>
    </xf>
    <xf numFmtId="0" fontId="0" fillId="0" borderId="7" xfId="0" applyFill="1" applyBorder="1"/>
    <xf numFmtId="0" fontId="0" fillId="0" borderId="8" xfId="0" applyFill="1" applyBorder="1" applyAlignment="1">
      <alignment horizontal="center" vertical="center"/>
    </xf>
    <xf numFmtId="0" fontId="0" fillId="0" borderId="7" xfId="0" applyFont="1" applyFill="1" applyBorder="1"/>
    <xf numFmtId="0" fontId="0" fillId="0" borderId="0" xfId="0" applyFont="1" applyFill="1" applyBorder="1" applyAlignment="1"/>
    <xf numFmtId="10" fontId="0" fillId="0" borderId="0" xfId="3" applyNumberFormat="1" applyFont="1" applyFill="1" applyBorder="1" applyAlignment="1">
      <alignment horizontal="center" vertical="center"/>
    </xf>
    <xf numFmtId="10" fontId="0" fillId="0" borderId="8" xfId="3" applyNumberFormat="1" applyFont="1" applyFill="1" applyBorder="1" applyAlignment="1">
      <alignment horizontal="center" vertical="center"/>
    </xf>
    <xf numFmtId="0" fontId="0" fillId="0" borderId="8" xfId="0" applyFont="1" applyFill="1" applyBorder="1" applyAlignment="1">
      <alignment horizontal="center" vertical="center"/>
    </xf>
    <xf numFmtId="164" fontId="0" fillId="0" borderId="0" xfId="0" applyNumberFormat="1" applyFont="1" applyFill="1" applyBorder="1" applyAlignment="1">
      <alignment horizontal="center"/>
    </xf>
    <xf numFmtId="164" fontId="0" fillId="0" borderId="8" xfId="0" applyNumberFormat="1" applyFont="1" applyFill="1" applyBorder="1" applyAlignment="1">
      <alignment horizont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7" xfId="0" applyFont="1" applyFill="1" applyBorder="1" applyAlignment="1"/>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0" fontId="0" fillId="0" borderId="8" xfId="3" applyNumberFormat="1" applyFont="1" applyFill="1" applyBorder="1" applyAlignment="1">
      <alignment horizontal="center"/>
    </xf>
    <xf numFmtId="0" fontId="0" fillId="0" borderId="9" xfId="0" applyFont="1" applyFill="1" applyBorder="1"/>
    <xf numFmtId="165" fontId="0" fillId="0" borderId="10" xfId="0" applyNumberFormat="1" applyFont="1" applyFill="1" applyBorder="1" applyAlignment="1">
      <alignment horizontal="center" vertical="center"/>
    </xf>
    <xf numFmtId="165" fontId="0" fillId="0" borderId="11"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9" fontId="0" fillId="0" borderId="0" xfId="3" applyFont="1" applyFill="1" applyAlignment="1"/>
    <xf numFmtId="0" fontId="0" fillId="0" borderId="0" xfId="0" applyFont="1" applyFill="1" applyAlignment="1">
      <alignment vertical="top"/>
    </xf>
    <xf numFmtId="0" fontId="4" fillId="0" borderId="0" xfId="0" applyFont="1" applyFill="1" applyBorder="1"/>
    <xf numFmtId="0" fontId="0" fillId="0" borderId="10" xfId="0" applyFont="1" applyFill="1" applyBorder="1" applyAlignment="1"/>
    <xf numFmtId="0" fontId="0" fillId="0" borderId="10" xfId="0" applyFont="1" applyFill="1" applyBorder="1" applyAlignment="1">
      <alignment horizontal="center" vertical="center"/>
    </xf>
    <xf numFmtId="10" fontId="0" fillId="0" borderId="10" xfId="3" applyNumberFormat="1" applyFont="1" applyFill="1" applyBorder="1" applyAlignment="1">
      <alignment horizontal="center" vertical="center"/>
    </xf>
    <xf numFmtId="10" fontId="0" fillId="0" borderId="11" xfId="3" applyNumberFormat="1" applyFont="1" applyFill="1" applyBorder="1" applyAlignment="1">
      <alignment horizontal="center" vertical="center"/>
    </xf>
    <xf numFmtId="0" fontId="5" fillId="0" borderId="0" xfId="0" applyFont="1" applyFill="1" applyAlignment="1">
      <alignment horizontal="left"/>
    </xf>
    <xf numFmtId="0" fontId="0" fillId="0" borderId="0" xfId="0" applyFont="1" applyFill="1" applyBorder="1" applyAlignment="1">
      <alignment horizontal="right" vertical="center"/>
    </xf>
    <xf numFmtId="0" fontId="0" fillId="0" borderId="0" xfId="0" applyFont="1" applyAlignment="1">
      <alignment horizontal="right" vertical="center" wrapText="1"/>
    </xf>
    <xf numFmtId="0" fontId="3" fillId="0" borderId="4" xfId="0" applyFont="1" applyBorder="1"/>
    <xf numFmtId="0" fontId="0" fillId="0" borderId="8" xfId="0" applyBorder="1" applyAlignment="1">
      <alignment horizontal="center"/>
    </xf>
    <xf numFmtId="0" fontId="0" fillId="0" borderId="11" xfId="0" applyBorder="1" applyAlignment="1">
      <alignment horizontal="center"/>
    </xf>
    <xf numFmtId="0" fontId="3" fillId="0" borderId="2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4" fillId="0" borderId="11" xfId="0" applyFont="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left" vertical="center" wrapText="1"/>
    </xf>
    <xf numFmtId="0" fontId="0" fillId="0" borderId="2" xfId="0" applyFont="1" applyFill="1" applyBorder="1" applyAlignment="1">
      <alignment horizontal="center" wrapText="1"/>
    </xf>
    <xf numFmtId="0" fontId="3" fillId="0" borderId="6" xfId="0" applyFont="1" applyBorder="1"/>
    <xf numFmtId="0" fontId="0" fillId="3" borderId="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3" borderId="4" xfId="0" applyFont="1" applyFill="1" applyBorder="1" applyAlignment="1">
      <alignment horizontal="left" vertical="center" wrapText="1"/>
    </xf>
    <xf numFmtId="0" fontId="0" fillId="0" borderId="9" xfId="0" applyBorder="1" applyAlignment="1"/>
    <xf numFmtId="0" fontId="0" fillId="0" borderId="7" xfId="0" applyBorder="1" applyAlignment="1"/>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0" fillId="0" borderId="5" xfId="0" applyFont="1" applyFill="1" applyBorder="1" applyAlignment="1">
      <alignment vertical="center" wrapText="1"/>
    </xf>
    <xf numFmtId="0" fontId="0" fillId="0" borderId="10" xfId="0" applyFill="1" applyBorder="1" applyAlignment="1">
      <alignment wrapText="1"/>
    </xf>
    <xf numFmtId="0" fontId="0" fillId="0" borderId="4" xfId="0" applyFont="1" applyFill="1" applyBorder="1" applyAlignment="1">
      <alignment vertical="center" wrapText="1"/>
    </xf>
    <xf numFmtId="0" fontId="0" fillId="0" borderId="9" xfId="0" applyFill="1" applyBorder="1" applyAlignment="1">
      <alignment wrapText="1"/>
    </xf>
    <xf numFmtId="17"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10" fillId="0" borderId="0" xfId="0" applyFont="1" applyFill="1"/>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2" xfId="7" xr:uid="{00000000-0005-0000-0000-00001B000000}"/>
    <cellStyle name="Currency 2 2" xfId="49" xr:uid="{00000000-0005-0000-0000-00001C000000}"/>
    <cellStyle name="Explanatory Text" xfId="22" builtinId="53" customBuiltin="1"/>
    <cellStyle name="Good" xfId="12" builtinId="26" customBuiltin="1"/>
    <cellStyle name="Heading 1" xfId="1"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6" xr:uid="{00000000-0005-0000-0000-000027000000}"/>
    <cellStyle name="Normal 2 2" xfId="48" xr:uid="{00000000-0005-0000-0000-000028000000}"/>
    <cellStyle name="Normal 3" xfId="5" xr:uid="{00000000-0005-0000-0000-000029000000}"/>
    <cellStyle name="Normal 5" xfId="4" xr:uid="{00000000-0005-0000-0000-00002A000000}"/>
    <cellStyle name="Normal 6" xfId="2" xr:uid="{00000000-0005-0000-0000-00002B000000}"/>
    <cellStyle name="Note" xfId="21" builtinId="10" customBuiltin="1"/>
    <cellStyle name="Output" xfId="16" builtinId="21" customBuiltin="1"/>
    <cellStyle name="Percent" xfId="3" builtinId="5"/>
    <cellStyle name="Title" xfId="8"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90488</xdr:colOff>
      <xdr:row>5</xdr:row>
      <xdr:rowOff>85725</xdr:rowOff>
    </xdr:from>
    <xdr:to>
      <xdr:col>9</xdr:col>
      <xdr:colOff>249070</xdr:colOff>
      <xdr:row>36</xdr:row>
      <xdr:rowOff>79606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0488" y="990600"/>
          <a:ext cx="5987882" cy="5604106"/>
        </a:xfrm>
        <a:prstGeom prst="rect">
          <a:avLst/>
        </a:prstGeom>
      </xdr:spPr>
    </xdr:pic>
    <xdr:clientData/>
  </xdr:twoCellAnchor>
  <xdr:twoCellAnchor editAs="oneCell">
    <xdr:from>
      <xdr:col>9</xdr:col>
      <xdr:colOff>347661</xdr:colOff>
      <xdr:row>10</xdr:row>
      <xdr:rowOff>76615</xdr:rowOff>
    </xdr:from>
    <xdr:to>
      <xdr:col>18</xdr:col>
      <xdr:colOff>3736</xdr:colOff>
      <xdr:row>32</xdr:row>
      <xdr:rowOff>89742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76961" y="1886365"/>
          <a:ext cx="5485375" cy="3994577"/>
        </a:xfrm>
        <a:prstGeom prst="rect">
          <a:avLst/>
        </a:prstGeom>
      </xdr:spPr>
    </xdr:pic>
    <xdr:clientData/>
  </xdr:twoCellAnchor>
  <xdr:twoCellAnchor editAs="oneCell">
    <xdr:from>
      <xdr:col>5</xdr:col>
      <xdr:colOff>276225</xdr:colOff>
      <xdr:row>1</xdr:row>
      <xdr:rowOff>108226</xdr:rowOff>
    </xdr:from>
    <xdr:to>
      <xdr:col>17</xdr:col>
      <xdr:colOff>355712</xdr:colOff>
      <xdr:row>6</xdr:row>
      <xdr:rowOff>65220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3514725" y="289201"/>
          <a:ext cx="7851887" cy="8618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L36" sqref="L36"/>
    </sheetView>
  </sheetViews>
  <sheetFormatPr defaultColWidth="9" defaultRowHeight="15" x14ac:dyDescent="0.25"/>
  <cols>
    <col min="1" max="16384" width="9" style="155"/>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H167"/>
  <sheetViews>
    <sheetView showGridLines="0" zoomScale="120" zoomScaleNormal="120" workbookViewId="0"/>
  </sheetViews>
  <sheetFormatPr defaultRowHeight="15" x14ac:dyDescent="0.25"/>
  <cols>
    <col min="1" max="1" width="19.85546875" customWidth="1"/>
    <col min="2" max="6" width="7.7109375" customWidth="1"/>
    <col min="7" max="7" width="7.42578125" customWidth="1"/>
    <col min="8" max="8" width="32.85546875" customWidth="1"/>
    <col min="9" max="13" width="8.140625" customWidth="1"/>
    <col min="14" max="14" width="7.7109375" customWidth="1"/>
    <col min="15" max="15" width="17.140625" style="176" customWidth="1"/>
    <col min="16" max="20" width="9.7109375" customWidth="1"/>
    <col min="21" max="21" width="7.42578125" customWidth="1"/>
    <col min="22" max="22" width="17.5703125" customWidth="1"/>
    <col min="23" max="27" width="9.42578125" customWidth="1"/>
    <col min="28" max="28" width="7.5703125" customWidth="1"/>
    <col min="29" max="29" width="9" customWidth="1"/>
    <col min="30" max="30" width="21" customWidth="1"/>
    <col min="31" max="31" width="8.140625" bestFit="1" customWidth="1"/>
    <col min="32" max="32" width="7.42578125" bestFit="1" customWidth="1"/>
    <col min="33" max="33" width="6.85546875" bestFit="1" customWidth="1"/>
    <col min="34" max="34" width="10.140625" bestFit="1" customWidth="1"/>
    <col min="35" max="35" width="7.28515625" bestFit="1" customWidth="1"/>
    <col min="36" max="36" width="9.85546875" bestFit="1" customWidth="1"/>
    <col min="37" max="37" width="7" bestFit="1" customWidth="1"/>
    <col min="38" max="38" width="9.140625" bestFit="1" customWidth="1"/>
    <col min="39" max="39" width="8.7109375" bestFit="1" customWidth="1"/>
    <col min="40" max="40" width="5.7109375" bestFit="1" customWidth="1"/>
    <col min="41" max="41" width="10.28515625" bestFit="1" customWidth="1"/>
    <col min="42" max="42" width="6.42578125" bestFit="1" customWidth="1"/>
    <col min="43" max="43" width="9" bestFit="1" customWidth="1"/>
    <col min="44" max="44" width="8.85546875" bestFit="1" customWidth="1"/>
    <col min="45" max="45" width="5.140625" bestFit="1" customWidth="1"/>
    <col min="46" max="46" width="8.140625" bestFit="1" customWidth="1"/>
    <col min="47" max="47" width="6.28515625" customWidth="1"/>
    <col min="48" max="48" width="8.5703125" customWidth="1"/>
    <col min="49" max="49" width="15.140625" customWidth="1"/>
    <col min="50" max="58" width="8.7109375" customWidth="1"/>
    <col min="59" max="59" width="8.7109375" style="3" customWidth="1"/>
    <col min="60" max="66" width="8.7109375" customWidth="1"/>
    <col min="67" max="67" width="13.85546875" customWidth="1"/>
    <col min="68" max="68" width="9.5703125" customWidth="1"/>
    <col min="69" max="69" width="13.140625" customWidth="1"/>
    <col min="73" max="73" width="11.5703125" customWidth="1"/>
  </cols>
  <sheetData>
    <row r="1" spans="1:122" s="2" customFormat="1" ht="42" customHeight="1" x14ac:dyDescent="0.25">
      <c r="A1" s="1" t="s">
        <v>0</v>
      </c>
      <c r="O1" s="22"/>
      <c r="BG1" s="65"/>
    </row>
    <row r="2" spans="1:122" s="13" customFormat="1" ht="12.75" x14ac:dyDescent="0.2">
      <c r="A2" s="4"/>
      <c r="B2" s="4"/>
      <c r="C2" s="4"/>
      <c r="D2" s="4"/>
      <c r="E2" s="4"/>
      <c r="F2" s="4"/>
      <c r="G2" s="4"/>
      <c r="H2" s="69"/>
      <c r="I2" s="69"/>
      <c r="J2" s="69"/>
      <c r="K2" s="69"/>
      <c r="L2" s="69"/>
      <c r="M2" s="69"/>
      <c r="N2" s="4"/>
      <c r="O2" s="109"/>
      <c r="P2" s="4"/>
      <c r="Q2" s="4"/>
      <c r="R2" s="4"/>
      <c r="S2" s="4"/>
      <c r="T2" s="4"/>
      <c r="U2" s="4"/>
      <c r="V2" s="69"/>
      <c r="W2" s="69"/>
      <c r="X2" s="69"/>
      <c r="Y2" s="69"/>
      <c r="Z2" s="69"/>
      <c r="AA2" s="69"/>
      <c r="AB2" s="69"/>
      <c r="BC2" s="14"/>
    </row>
    <row r="3" spans="1:122" s="114" customFormat="1" ht="12.75" x14ac:dyDescent="0.2">
      <c r="A3" s="156" t="s">
        <v>1</v>
      </c>
      <c r="B3" s="157"/>
      <c r="C3" s="157"/>
      <c r="D3" s="157"/>
      <c r="E3" s="158"/>
      <c r="F3" s="158"/>
      <c r="G3" s="158"/>
      <c r="H3" s="159" t="s">
        <v>2</v>
      </c>
      <c r="I3" s="160"/>
      <c r="J3" s="160"/>
      <c r="K3" s="160"/>
      <c r="L3" s="161"/>
      <c r="M3" s="161"/>
      <c r="O3" s="170" t="s">
        <v>3</v>
      </c>
      <c r="P3" s="111"/>
      <c r="Q3" s="111"/>
      <c r="R3" s="111"/>
      <c r="S3" s="111"/>
      <c r="T3" s="111"/>
      <c r="V3" s="162" t="s">
        <v>4</v>
      </c>
      <c r="W3" s="162"/>
      <c r="X3" s="162"/>
      <c r="Y3" s="163"/>
      <c r="Z3" s="163"/>
      <c r="AA3" s="163"/>
      <c r="AB3" s="163"/>
      <c r="AC3" s="162" t="s">
        <v>5</v>
      </c>
      <c r="AD3" s="162"/>
      <c r="AE3" s="162"/>
      <c r="AF3" s="162"/>
      <c r="AG3" s="162"/>
      <c r="AH3" s="111"/>
      <c r="AI3" s="111"/>
      <c r="AJ3" s="111"/>
      <c r="AK3" s="111"/>
      <c r="AL3" s="111"/>
      <c r="AM3" s="111"/>
      <c r="AN3" s="111"/>
      <c r="AO3" s="111"/>
      <c r="AP3" s="111"/>
      <c r="AQ3" s="111"/>
      <c r="AR3" s="111"/>
      <c r="AS3" s="111"/>
      <c r="AT3" s="111"/>
      <c r="AU3" s="111"/>
      <c r="AV3" s="162" t="s">
        <v>6</v>
      </c>
      <c r="AW3" s="162"/>
      <c r="AX3" s="162"/>
      <c r="AY3" s="162"/>
      <c r="AZ3" s="162"/>
      <c r="BC3" s="164"/>
    </row>
    <row r="4" spans="1:122" s="168" customFormat="1" ht="51" x14ac:dyDescent="0.2">
      <c r="A4" s="165" t="s">
        <v>7</v>
      </c>
      <c r="B4" s="5" t="s">
        <v>8</v>
      </c>
      <c r="C4" s="86" t="s">
        <v>9</v>
      </c>
      <c r="D4" s="86" t="s">
        <v>10</v>
      </c>
      <c r="E4" s="6" t="s">
        <v>11</v>
      </c>
      <c r="F4" s="6" t="s">
        <v>12</v>
      </c>
      <c r="G4" s="166"/>
      <c r="H4" s="167" t="s">
        <v>7</v>
      </c>
      <c r="I4" s="74" t="s">
        <v>8</v>
      </c>
      <c r="J4" s="85" t="s">
        <v>9</v>
      </c>
      <c r="K4" s="85" t="s">
        <v>10</v>
      </c>
      <c r="L4" s="70" t="s">
        <v>11</v>
      </c>
      <c r="M4" s="70" t="s">
        <v>12</v>
      </c>
      <c r="N4" s="125"/>
      <c r="O4" s="167" t="s">
        <v>13</v>
      </c>
      <c r="P4" s="74" t="s">
        <v>8</v>
      </c>
      <c r="Q4" s="74" t="s">
        <v>9</v>
      </c>
      <c r="R4" s="74" t="s">
        <v>10</v>
      </c>
      <c r="S4" s="70" t="s">
        <v>11</v>
      </c>
      <c r="T4" s="331" t="s">
        <v>14</v>
      </c>
      <c r="V4" s="167" t="s">
        <v>15</v>
      </c>
      <c r="W4" s="74" t="s">
        <v>8</v>
      </c>
      <c r="X4" s="74" t="s">
        <v>9</v>
      </c>
      <c r="Y4" s="74" t="s">
        <v>10</v>
      </c>
      <c r="Z4" s="70" t="s">
        <v>11</v>
      </c>
      <c r="AA4" s="70" t="s">
        <v>12</v>
      </c>
      <c r="AB4" s="69"/>
      <c r="AC4" s="165" t="s">
        <v>15</v>
      </c>
      <c r="AD4" s="179" t="s">
        <v>7</v>
      </c>
      <c r="AE4" s="5" t="s">
        <v>16</v>
      </c>
      <c r="AF4" s="5" t="s">
        <v>17</v>
      </c>
      <c r="AG4" s="5" t="s">
        <v>18</v>
      </c>
      <c r="AH4" s="5" t="s">
        <v>19</v>
      </c>
      <c r="AI4" s="5" t="s">
        <v>20</v>
      </c>
      <c r="AJ4" s="5" t="s">
        <v>21</v>
      </c>
      <c r="AK4" s="5" t="s">
        <v>22</v>
      </c>
      <c r="AL4" s="5" t="s">
        <v>23</v>
      </c>
      <c r="AM4" s="5" t="s">
        <v>24</v>
      </c>
      <c r="AN4" s="5" t="s">
        <v>25</v>
      </c>
      <c r="AO4" s="5" t="s">
        <v>26</v>
      </c>
      <c r="AP4" s="5" t="s">
        <v>27</v>
      </c>
      <c r="AQ4" s="5" t="s">
        <v>28</v>
      </c>
      <c r="AR4" s="5" t="s">
        <v>29</v>
      </c>
      <c r="AS4" s="5" t="s">
        <v>30</v>
      </c>
      <c r="AT4" s="6" t="s">
        <v>31</v>
      </c>
      <c r="AU4" s="169"/>
      <c r="AV4" s="180" t="s">
        <v>15</v>
      </c>
      <c r="AW4" s="181" t="s">
        <v>32</v>
      </c>
      <c r="AX4" s="88" t="s">
        <v>16</v>
      </c>
      <c r="AY4" s="88" t="s">
        <v>17</v>
      </c>
      <c r="AZ4" s="88" t="s">
        <v>18</v>
      </c>
      <c r="BA4" s="88" t="s">
        <v>19</v>
      </c>
      <c r="BB4" s="88" t="s">
        <v>20</v>
      </c>
      <c r="BC4" s="88" t="s">
        <v>21</v>
      </c>
      <c r="BD4" s="88" t="s">
        <v>22</v>
      </c>
      <c r="BE4" s="88" t="s">
        <v>23</v>
      </c>
      <c r="BF4" s="88" t="s">
        <v>24</v>
      </c>
      <c r="BG4" s="88" t="s">
        <v>25</v>
      </c>
      <c r="BH4" s="88" t="s">
        <v>26</v>
      </c>
      <c r="BI4" s="88" t="s">
        <v>27</v>
      </c>
      <c r="BJ4" s="88" t="s">
        <v>28</v>
      </c>
      <c r="BK4" s="88" t="s">
        <v>29</v>
      </c>
      <c r="BL4" s="88" t="s">
        <v>30</v>
      </c>
      <c r="BM4" s="88" t="s">
        <v>31</v>
      </c>
      <c r="BN4" s="89" t="s">
        <v>33</v>
      </c>
      <c r="BO4" s="125"/>
      <c r="BP4" s="125"/>
      <c r="BQ4" s="125"/>
      <c r="BR4" s="125"/>
      <c r="BS4" s="125"/>
      <c r="BT4" s="125"/>
      <c r="DR4" s="125"/>
    </row>
    <row r="5" spans="1:122" s="13" customFormat="1" ht="12.95" customHeight="1" x14ac:dyDescent="0.25">
      <c r="A5" s="7" t="s">
        <v>34</v>
      </c>
      <c r="B5" s="26">
        <v>230</v>
      </c>
      <c r="C5" s="26">
        <v>222</v>
      </c>
      <c r="D5" s="26">
        <v>272</v>
      </c>
      <c r="E5" s="26">
        <v>253</v>
      </c>
      <c r="F5" s="135">
        <v>205</v>
      </c>
      <c r="G5" s="29"/>
      <c r="H5" s="7" t="s">
        <v>34</v>
      </c>
      <c r="I5" s="75">
        <v>4.9165259400183832</v>
      </c>
      <c r="J5" s="75">
        <v>4.658580601838251</v>
      </c>
      <c r="K5" s="75">
        <v>5.6186738277215449</v>
      </c>
      <c r="L5" s="75">
        <v>5.1454138702460854</v>
      </c>
      <c r="M5" s="76">
        <v>4.12</v>
      </c>
      <c r="N5" s="15"/>
      <c r="O5" s="171" t="s">
        <v>16</v>
      </c>
      <c r="P5" s="90">
        <v>29</v>
      </c>
      <c r="Q5" s="90">
        <v>26</v>
      </c>
      <c r="R5" s="90">
        <v>46</v>
      </c>
      <c r="S5" s="90">
        <v>28</v>
      </c>
      <c r="T5" s="329">
        <v>29</v>
      </c>
      <c r="V5" s="171" t="s">
        <v>16</v>
      </c>
      <c r="W5" s="77">
        <v>16.919486581096852</v>
      </c>
      <c r="X5" s="77">
        <v>14.823261117445838</v>
      </c>
      <c r="Y5" s="77">
        <v>25.683975432719151</v>
      </c>
      <c r="Z5" s="77">
        <v>14.838367779544249</v>
      </c>
      <c r="AA5" s="76">
        <v>15.3</v>
      </c>
      <c r="AB5" s="84"/>
      <c r="AC5" s="7" t="s">
        <v>8</v>
      </c>
      <c r="AD5" s="12" t="s">
        <v>34</v>
      </c>
      <c r="AE5" s="90">
        <v>22</v>
      </c>
      <c r="AF5" s="90">
        <v>32</v>
      </c>
      <c r="AG5" s="90">
        <v>52</v>
      </c>
      <c r="AH5" s="90">
        <v>13</v>
      </c>
      <c r="AI5" s="90">
        <v>6</v>
      </c>
      <c r="AJ5" s="90">
        <v>0</v>
      </c>
      <c r="AK5" s="90">
        <v>14</v>
      </c>
      <c r="AL5" s="90">
        <v>17</v>
      </c>
      <c r="AM5" s="90">
        <v>9</v>
      </c>
      <c r="AN5" s="90">
        <v>0</v>
      </c>
      <c r="AO5" s="90">
        <v>1</v>
      </c>
      <c r="AP5" s="90">
        <v>3</v>
      </c>
      <c r="AQ5" s="90">
        <v>3</v>
      </c>
      <c r="AR5" s="90">
        <v>32</v>
      </c>
      <c r="AS5" s="90">
        <v>14</v>
      </c>
      <c r="AT5" s="91">
        <v>12</v>
      </c>
      <c r="AU5" s="4"/>
      <c r="AV5" s="7" t="s">
        <v>8</v>
      </c>
      <c r="AW5" s="93" t="s">
        <v>35</v>
      </c>
      <c r="AX5" s="90">
        <v>17</v>
      </c>
      <c r="AY5" s="90">
        <v>12</v>
      </c>
      <c r="AZ5" s="90">
        <v>44</v>
      </c>
      <c r="BA5" s="90">
        <v>13</v>
      </c>
      <c r="BB5" s="90">
        <v>0</v>
      </c>
      <c r="BC5" s="90">
        <v>13</v>
      </c>
      <c r="BD5" s="90">
        <v>4</v>
      </c>
      <c r="BE5" s="90">
        <v>13</v>
      </c>
      <c r="BF5" s="90">
        <v>4</v>
      </c>
      <c r="BG5" s="90">
        <v>2</v>
      </c>
      <c r="BH5" s="90">
        <v>1</v>
      </c>
      <c r="BI5" s="90">
        <v>5</v>
      </c>
      <c r="BJ5" s="90">
        <v>4</v>
      </c>
      <c r="BK5" s="90">
        <v>14</v>
      </c>
      <c r="BL5" s="90">
        <v>10</v>
      </c>
      <c r="BM5" s="90">
        <v>8</v>
      </c>
      <c r="BN5" s="91">
        <v>0</v>
      </c>
    </row>
    <row r="6" spans="1:122" s="13" customFormat="1" ht="12.95" customHeight="1" x14ac:dyDescent="0.25">
      <c r="A6" s="9" t="s">
        <v>36</v>
      </c>
      <c r="B6" s="27">
        <v>54</v>
      </c>
      <c r="C6" s="30">
        <v>47</v>
      </c>
      <c r="D6" s="30">
        <v>57</v>
      </c>
      <c r="E6" s="27">
        <v>54</v>
      </c>
      <c r="F6" s="137">
        <v>48</v>
      </c>
      <c r="G6" s="68"/>
      <c r="H6" s="9" t="s">
        <v>36</v>
      </c>
      <c r="I6" s="77">
        <v>1.1543147859173595</v>
      </c>
      <c r="J6" s="77">
        <v>0.98627607336215206</v>
      </c>
      <c r="K6" s="77">
        <v>1.1774426771328237</v>
      </c>
      <c r="L6" s="77">
        <v>1.0982306284319707</v>
      </c>
      <c r="M6" s="78">
        <v>0.96</v>
      </c>
      <c r="N6" s="15"/>
      <c r="O6" s="172" t="s">
        <v>17</v>
      </c>
      <c r="P6" s="94">
        <v>50</v>
      </c>
      <c r="Q6" s="94">
        <v>56</v>
      </c>
      <c r="R6" s="94">
        <v>59</v>
      </c>
      <c r="S6" s="94">
        <v>52</v>
      </c>
      <c r="T6" s="329">
        <v>29</v>
      </c>
      <c r="V6" s="172" t="s">
        <v>17</v>
      </c>
      <c r="W6" s="77">
        <v>3.0969340353050478</v>
      </c>
      <c r="X6" s="77">
        <v>3.3791938209027275</v>
      </c>
      <c r="Y6" s="77">
        <v>3.4789787133675332</v>
      </c>
      <c r="Z6" s="77">
        <v>3.1653274896518102</v>
      </c>
      <c r="AA6" s="78">
        <v>1.73</v>
      </c>
      <c r="AB6" s="69"/>
      <c r="AC6" s="9"/>
      <c r="AD6" s="10" t="s">
        <v>36</v>
      </c>
      <c r="AE6" s="94">
        <v>3</v>
      </c>
      <c r="AF6" s="94">
        <v>12</v>
      </c>
      <c r="AG6" s="94">
        <v>17</v>
      </c>
      <c r="AH6" s="94">
        <v>1</v>
      </c>
      <c r="AI6" s="94">
        <v>2</v>
      </c>
      <c r="AJ6" s="94">
        <v>0</v>
      </c>
      <c r="AK6" s="94">
        <v>2</v>
      </c>
      <c r="AL6" s="94">
        <v>3</v>
      </c>
      <c r="AM6" s="94">
        <v>4</v>
      </c>
      <c r="AN6" s="94">
        <v>0</v>
      </c>
      <c r="AO6" s="94">
        <v>0</v>
      </c>
      <c r="AP6" s="94">
        <v>1</v>
      </c>
      <c r="AQ6" s="94">
        <v>2</v>
      </c>
      <c r="AR6" s="94">
        <v>4</v>
      </c>
      <c r="AS6" s="94">
        <v>3</v>
      </c>
      <c r="AT6" s="95">
        <v>0</v>
      </c>
      <c r="AU6" s="4"/>
      <c r="AV6" s="96"/>
      <c r="AW6" s="97" t="s">
        <v>37</v>
      </c>
      <c r="AX6" s="94">
        <v>12</v>
      </c>
      <c r="AY6" s="94">
        <v>38</v>
      </c>
      <c r="AZ6" s="94">
        <v>33</v>
      </c>
      <c r="BA6" s="94">
        <v>7</v>
      </c>
      <c r="BB6" s="94">
        <v>0</v>
      </c>
      <c r="BC6" s="94">
        <v>4</v>
      </c>
      <c r="BD6" s="94">
        <v>4</v>
      </c>
      <c r="BE6" s="94">
        <v>9</v>
      </c>
      <c r="BF6" s="94">
        <v>11</v>
      </c>
      <c r="BG6" s="94">
        <v>1</v>
      </c>
      <c r="BH6" s="94">
        <v>0</v>
      </c>
      <c r="BI6" s="94">
        <v>1</v>
      </c>
      <c r="BJ6" s="94">
        <v>2</v>
      </c>
      <c r="BK6" s="94">
        <v>27</v>
      </c>
      <c r="BL6" s="94">
        <v>9</v>
      </c>
      <c r="BM6" s="94">
        <v>5</v>
      </c>
      <c r="BN6" s="95">
        <v>0</v>
      </c>
    </row>
    <row r="7" spans="1:122" s="13" customFormat="1" ht="12.95" customHeight="1" x14ac:dyDescent="0.25">
      <c r="A7" s="9" t="s">
        <v>38</v>
      </c>
      <c r="B7" s="27">
        <v>9</v>
      </c>
      <c r="C7" s="30">
        <v>16</v>
      </c>
      <c r="D7" s="30">
        <v>7</v>
      </c>
      <c r="E7" s="27">
        <v>11</v>
      </c>
      <c r="F7" s="137">
        <v>3</v>
      </c>
      <c r="G7" s="68"/>
      <c r="H7" s="9" t="s">
        <v>38</v>
      </c>
      <c r="I7" s="77">
        <v>0.19238579765289326</v>
      </c>
      <c r="J7" s="77">
        <v>0.3357535568892433</v>
      </c>
      <c r="K7" s="77">
        <v>0.14459822350753976</v>
      </c>
      <c r="L7" s="77">
        <v>0.22371364653243847</v>
      </c>
      <c r="M7" s="78">
        <v>0.06</v>
      </c>
      <c r="N7" s="15"/>
      <c r="O7" s="172" t="s">
        <v>18</v>
      </c>
      <c r="P7" s="94">
        <v>77</v>
      </c>
      <c r="Q7" s="94">
        <v>73</v>
      </c>
      <c r="R7" s="94">
        <v>71</v>
      </c>
      <c r="S7" s="106">
        <v>79</v>
      </c>
      <c r="T7" s="329">
        <v>57</v>
      </c>
      <c r="V7" s="172" t="s">
        <v>18</v>
      </c>
      <c r="W7" s="77">
        <v>17.141585040071238</v>
      </c>
      <c r="X7" s="77">
        <v>15.866116061725712</v>
      </c>
      <c r="Y7" s="77">
        <v>15.145051194539249</v>
      </c>
      <c r="Z7" s="77">
        <v>16.386641775565234</v>
      </c>
      <c r="AA7" s="78">
        <v>11.54</v>
      </c>
      <c r="AB7" s="69"/>
      <c r="AC7" s="9"/>
      <c r="AD7" s="10" t="s">
        <v>38</v>
      </c>
      <c r="AE7" s="94">
        <v>1</v>
      </c>
      <c r="AF7" s="94">
        <v>2</v>
      </c>
      <c r="AG7" s="94">
        <v>2</v>
      </c>
      <c r="AH7" s="94">
        <v>1</v>
      </c>
      <c r="AI7" s="94">
        <v>0</v>
      </c>
      <c r="AJ7" s="94">
        <v>0</v>
      </c>
      <c r="AK7" s="94">
        <v>0</v>
      </c>
      <c r="AL7" s="94">
        <v>1</v>
      </c>
      <c r="AM7" s="94">
        <v>0</v>
      </c>
      <c r="AN7" s="94">
        <v>0</v>
      </c>
      <c r="AO7" s="94">
        <v>0</v>
      </c>
      <c r="AP7" s="94">
        <v>1</v>
      </c>
      <c r="AQ7" s="94">
        <v>0</v>
      </c>
      <c r="AR7" s="94">
        <v>1</v>
      </c>
      <c r="AS7" s="94">
        <v>0</v>
      </c>
      <c r="AT7" s="95">
        <v>0</v>
      </c>
      <c r="AU7" s="4"/>
      <c r="AV7" s="96"/>
      <c r="AW7" s="97" t="s">
        <v>39</v>
      </c>
      <c r="AX7" s="94">
        <v>0</v>
      </c>
      <c r="AY7" s="94">
        <v>0</v>
      </c>
      <c r="AZ7" s="94">
        <v>0</v>
      </c>
      <c r="BA7" s="94">
        <v>0</v>
      </c>
      <c r="BB7" s="94">
        <v>0</v>
      </c>
      <c r="BC7" s="94">
        <v>0</v>
      </c>
      <c r="BD7" s="94">
        <v>0</v>
      </c>
      <c r="BE7" s="94">
        <v>0</v>
      </c>
      <c r="BF7" s="94">
        <v>0</v>
      </c>
      <c r="BG7" s="94">
        <v>0</v>
      </c>
      <c r="BH7" s="94">
        <v>0</v>
      </c>
      <c r="BI7" s="94">
        <v>0</v>
      </c>
      <c r="BJ7" s="94">
        <v>0</v>
      </c>
      <c r="BK7" s="94">
        <v>0</v>
      </c>
      <c r="BL7" s="94">
        <v>0</v>
      </c>
      <c r="BM7" s="94">
        <v>0</v>
      </c>
      <c r="BN7" s="95">
        <v>0</v>
      </c>
    </row>
    <row r="8" spans="1:122" s="13" customFormat="1" ht="12.95" customHeight="1" x14ac:dyDescent="0.25">
      <c r="A8" s="9" t="s">
        <v>40</v>
      </c>
      <c r="B8" s="27">
        <v>0</v>
      </c>
      <c r="C8" s="30">
        <v>5</v>
      </c>
      <c r="D8" s="30">
        <v>3</v>
      </c>
      <c r="E8" s="27">
        <v>2</v>
      </c>
      <c r="F8" s="137">
        <v>5</v>
      </c>
      <c r="G8" s="68"/>
      <c r="H8" s="9" t="s">
        <v>40</v>
      </c>
      <c r="I8" s="77">
        <v>0</v>
      </c>
      <c r="J8" s="77">
        <v>0.10492298652788852</v>
      </c>
      <c r="K8" s="77">
        <v>6.1970667217517046E-2</v>
      </c>
      <c r="L8" s="77">
        <v>4.0675208460443361E-2</v>
      </c>
      <c r="M8" s="78">
        <v>0.1</v>
      </c>
      <c r="N8" s="15"/>
      <c r="O8" s="172" t="s">
        <v>19</v>
      </c>
      <c r="P8" s="94">
        <v>20</v>
      </c>
      <c r="Q8" s="94">
        <v>30</v>
      </c>
      <c r="R8" s="94">
        <v>29</v>
      </c>
      <c r="S8" s="106">
        <v>41</v>
      </c>
      <c r="T8" s="329">
        <v>31</v>
      </c>
      <c r="V8" s="172" t="s">
        <v>19</v>
      </c>
      <c r="W8" s="77">
        <v>6.8143100511073245</v>
      </c>
      <c r="X8" s="77">
        <v>10.003334444814939</v>
      </c>
      <c r="Y8" s="77">
        <v>9.4864245992803404</v>
      </c>
      <c r="Z8" s="77">
        <v>12.646514497223935</v>
      </c>
      <c r="AA8" s="78">
        <v>9.4499999999999993</v>
      </c>
      <c r="AB8" s="69"/>
      <c r="AC8" s="9"/>
      <c r="AD8" s="10" t="s">
        <v>40</v>
      </c>
      <c r="AE8" s="94">
        <v>0</v>
      </c>
      <c r="AF8" s="94">
        <v>0</v>
      </c>
      <c r="AG8" s="94">
        <v>0</v>
      </c>
      <c r="AH8" s="94">
        <v>0</v>
      </c>
      <c r="AI8" s="94">
        <v>0</v>
      </c>
      <c r="AJ8" s="94">
        <v>0</v>
      </c>
      <c r="AK8" s="94">
        <v>0</v>
      </c>
      <c r="AL8" s="94">
        <v>0</v>
      </c>
      <c r="AM8" s="94">
        <v>0</v>
      </c>
      <c r="AN8" s="94">
        <v>0</v>
      </c>
      <c r="AO8" s="94">
        <v>0</v>
      </c>
      <c r="AP8" s="94">
        <v>0</v>
      </c>
      <c r="AQ8" s="94">
        <v>0</v>
      </c>
      <c r="AR8" s="94">
        <v>0</v>
      </c>
      <c r="AS8" s="94">
        <v>0</v>
      </c>
      <c r="AT8" s="95">
        <v>0</v>
      </c>
      <c r="AU8" s="4"/>
      <c r="AV8" s="96"/>
      <c r="AW8" s="15"/>
      <c r="AX8" s="94"/>
      <c r="AY8" s="94"/>
      <c r="AZ8" s="94"/>
      <c r="BA8" s="94"/>
      <c r="BB8" s="94"/>
      <c r="BC8" s="94"/>
      <c r="BD8" s="94"/>
      <c r="BE8" s="94"/>
      <c r="BF8" s="94"/>
      <c r="BG8" s="94"/>
      <c r="BH8" s="94"/>
      <c r="BI8" s="94"/>
      <c r="BJ8" s="94"/>
      <c r="BK8" s="94"/>
      <c r="BL8" s="94"/>
      <c r="BM8" s="94"/>
      <c r="BN8" s="95"/>
    </row>
    <row r="9" spans="1:122" s="13" customFormat="1" ht="12.95" customHeight="1" x14ac:dyDescent="0.25">
      <c r="A9" s="9" t="s">
        <v>41</v>
      </c>
      <c r="B9" s="27">
        <v>25</v>
      </c>
      <c r="C9" s="30">
        <v>40</v>
      </c>
      <c r="D9" s="30">
        <v>34</v>
      </c>
      <c r="E9" s="27">
        <v>36</v>
      </c>
      <c r="F9" s="137">
        <v>31</v>
      </c>
      <c r="G9" s="68"/>
      <c r="H9" s="9" t="s">
        <v>41</v>
      </c>
      <c r="I9" s="77">
        <v>0.53440499348025905</v>
      </c>
      <c r="J9" s="77">
        <v>0.83938389222310816</v>
      </c>
      <c r="K9" s="77">
        <v>0.70233422846519311</v>
      </c>
      <c r="L9" s="77">
        <v>0.73215375228798052</v>
      </c>
      <c r="M9" s="78">
        <v>0.62</v>
      </c>
      <c r="N9" s="15"/>
      <c r="O9" s="172" t="s">
        <v>20</v>
      </c>
      <c r="P9" s="94">
        <v>0</v>
      </c>
      <c r="Q9" s="94">
        <v>11</v>
      </c>
      <c r="R9" s="94">
        <v>2</v>
      </c>
      <c r="S9" s="94">
        <v>6</v>
      </c>
      <c r="T9" s="329">
        <v>4</v>
      </c>
      <c r="V9" s="172" t="s">
        <v>20</v>
      </c>
      <c r="W9" s="77">
        <v>0</v>
      </c>
      <c r="X9" s="77">
        <v>22.680412371134022</v>
      </c>
      <c r="Y9" s="77">
        <v>4.0733197556008145</v>
      </c>
      <c r="Z9" s="77">
        <v>12.170385395537526</v>
      </c>
      <c r="AA9" s="78">
        <v>7.98</v>
      </c>
      <c r="AB9" s="69"/>
      <c r="AC9" s="9"/>
      <c r="AD9" s="10" t="s">
        <v>41</v>
      </c>
      <c r="AE9" s="94">
        <v>1</v>
      </c>
      <c r="AF9" s="94">
        <v>2</v>
      </c>
      <c r="AG9" s="94">
        <v>5</v>
      </c>
      <c r="AH9" s="94">
        <v>5</v>
      </c>
      <c r="AI9" s="94">
        <v>0</v>
      </c>
      <c r="AJ9" s="94">
        <v>0</v>
      </c>
      <c r="AK9" s="94">
        <v>1</v>
      </c>
      <c r="AL9" s="94">
        <v>1</v>
      </c>
      <c r="AM9" s="94">
        <v>2</v>
      </c>
      <c r="AN9" s="94">
        <v>2</v>
      </c>
      <c r="AO9" s="94">
        <v>0</v>
      </c>
      <c r="AP9" s="94">
        <v>1</v>
      </c>
      <c r="AQ9" s="94">
        <v>1</v>
      </c>
      <c r="AR9" s="94">
        <v>1</v>
      </c>
      <c r="AS9" s="94">
        <v>2</v>
      </c>
      <c r="AT9" s="95">
        <v>1</v>
      </c>
      <c r="AU9" s="4"/>
      <c r="AV9" s="96" t="s">
        <v>9</v>
      </c>
      <c r="AW9" s="97" t="s">
        <v>35</v>
      </c>
      <c r="AX9" s="94">
        <v>16</v>
      </c>
      <c r="AY9" s="94">
        <v>7</v>
      </c>
      <c r="AZ9" s="94">
        <v>48</v>
      </c>
      <c r="BA9" s="94">
        <v>14</v>
      </c>
      <c r="BB9" s="94">
        <v>6</v>
      </c>
      <c r="BC9" s="94">
        <v>7</v>
      </c>
      <c r="BD9" s="94">
        <v>1</v>
      </c>
      <c r="BE9" s="94">
        <v>12</v>
      </c>
      <c r="BF9" s="94">
        <v>6</v>
      </c>
      <c r="BG9" s="94">
        <v>0</v>
      </c>
      <c r="BH9" s="94">
        <v>4</v>
      </c>
      <c r="BI9" s="94">
        <v>4</v>
      </c>
      <c r="BJ9" s="94">
        <v>4</v>
      </c>
      <c r="BK9" s="94">
        <v>20</v>
      </c>
      <c r="BL9" s="94">
        <v>15</v>
      </c>
      <c r="BM9" s="94">
        <v>13</v>
      </c>
      <c r="BN9" s="95">
        <v>0</v>
      </c>
    </row>
    <row r="10" spans="1:122" s="13" customFormat="1" ht="12.95" customHeight="1" x14ac:dyDescent="0.25">
      <c r="A10" s="9" t="s">
        <v>42</v>
      </c>
      <c r="B10" s="27">
        <v>7</v>
      </c>
      <c r="C10" s="30">
        <v>9</v>
      </c>
      <c r="D10" s="30">
        <v>14</v>
      </c>
      <c r="E10" s="27">
        <v>10</v>
      </c>
      <c r="F10" s="137">
        <v>12</v>
      </c>
      <c r="G10" s="68"/>
      <c r="H10" s="9" t="s">
        <v>42</v>
      </c>
      <c r="I10" s="100">
        <v>0.14963339817447255</v>
      </c>
      <c r="J10" s="100">
        <v>0.18886137575019935</v>
      </c>
      <c r="K10" s="100">
        <v>0.28919644701507952</v>
      </c>
      <c r="L10" s="100">
        <v>0.20337604230221681</v>
      </c>
      <c r="M10" s="101">
        <v>0.24</v>
      </c>
      <c r="N10" s="15"/>
      <c r="O10" s="172" t="s">
        <v>21</v>
      </c>
      <c r="P10" s="94">
        <v>17</v>
      </c>
      <c r="Q10" s="94">
        <v>13</v>
      </c>
      <c r="R10" s="94">
        <v>17</v>
      </c>
      <c r="S10" s="94">
        <v>13</v>
      </c>
      <c r="T10" s="329">
        <v>21</v>
      </c>
      <c r="V10" s="172" t="s">
        <v>21</v>
      </c>
      <c r="W10" s="77">
        <v>10.51980198019802</v>
      </c>
      <c r="X10" s="77">
        <v>7.9268292682926829</v>
      </c>
      <c r="Y10" s="77">
        <v>10.247136829415309</v>
      </c>
      <c r="Z10" s="77">
        <v>7.4841681059297649</v>
      </c>
      <c r="AA10" s="78">
        <v>11.99</v>
      </c>
      <c r="AC10" s="9"/>
      <c r="AD10" s="10" t="s">
        <v>42</v>
      </c>
      <c r="AE10" s="94">
        <v>1</v>
      </c>
      <c r="AF10" s="94">
        <v>1</v>
      </c>
      <c r="AG10" s="94">
        <v>1</v>
      </c>
      <c r="AH10" s="94">
        <v>0</v>
      </c>
      <c r="AI10" s="94">
        <v>0</v>
      </c>
      <c r="AJ10" s="94">
        <v>0</v>
      </c>
      <c r="AK10" s="94">
        <v>0</v>
      </c>
      <c r="AL10" s="94">
        <v>0</v>
      </c>
      <c r="AM10" s="94">
        <v>0</v>
      </c>
      <c r="AN10" s="94">
        <v>1</v>
      </c>
      <c r="AO10" s="94">
        <v>0</v>
      </c>
      <c r="AP10" s="94">
        <v>0</v>
      </c>
      <c r="AQ10" s="94">
        <v>0</v>
      </c>
      <c r="AR10" s="94">
        <v>3</v>
      </c>
      <c r="AS10" s="94">
        <v>0</v>
      </c>
      <c r="AT10" s="95">
        <v>0</v>
      </c>
      <c r="AU10" s="4"/>
      <c r="AV10" s="96"/>
      <c r="AW10" s="97" t="s">
        <v>37</v>
      </c>
      <c r="AX10" s="94">
        <v>10</v>
      </c>
      <c r="AY10" s="94">
        <v>49</v>
      </c>
      <c r="AZ10" s="94">
        <v>25</v>
      </c>
      <c r="BA10" s="94">
        <v>16</v>
      </c>
      <c r="BB10" s="94">
        <v>5</v>
      </c>
      <c r="BC10" s="94">
        <v>6</v>
      </c>
      <c r="BD10" s="94">
        <v>5</v>
      </c>
      <c r="BE10" s="94">
        <v>6</v>
      </c>
      <c r="BF10" s="94">
        <v>6</v>
      </c>
      <c r="BG10" s="94">
        <v>0</v>
      </c>
      <c r="BH10" s="94">
        <v>2</v>
      </c>
      <c r="BI10" s="94">
        <v>2</v>
      </c>
      <c r="BJ10" s="94">
        <v>1</v>
      </c>
      <c r="BK10" s="94">
        <v>21</v>
      </c>
      <c r="BL10" s="94">
        <v>7</v>
      </c>
      <c r="BM10" s="94">
        <v>5</v>
      </c>
      <c r="BN10" s="95">
        <v>0</v>
      </c>
    </row>
    <row r="11" spans="1:122" s="83" customFormat="1" ht="12.95" customHeight="1" x14ac:dyDescent="0.25">
      <c r="A11" s="24" t="s">
        <v>43</v>
      </c>
      <c r="B11" s="27">
        <v>2</v>
      </c>
      <c r="C11" s="30">
        <v>4</v>
      </c>
      <c r="D11" s="30">
        <v>4</v>
      </c>
      <c r="E11" s="27">
        <v>1</v>
      </c>
      <c r="F11" s="137">
        <v>0</v>
      </c>
      <c r="G11" s="82"/>
      <c r="H11" s="24" t="s">
        <v>43</v>
      </c>
      <c r="I11" s="77">
        <v>4.275239947842073E-2</v>
      </c>
      <c r="J11" s="77">
        <v>8.3938389222310825E-2</v>
      </c>
      <c r="K11" s="77">
        <v>8.2627556290022719E-2</v>
      </c>
      <c r="L11" s="77">
        <v>2.0337604230221681E-2</v>
      </c>
      <c r="M11" s="78">
        <v>0</v>
      </c>
      <c r="N11" s="82"/>
      <c r="O11" s="172" t="s">
        <v>22</v>
      </c>
      <c r="P11" s="94">
        <v>8</v>
      </c>
      <c r="Q11" s="94">
        <v>6</v>
      </c>
      <c r="R11" s="94">
        <v>12</v>
      </c>
      <c r="S11" s="94">
        <v>18</v>
      </c>
      <c r="T11" s="329">
        <v>11</v>
      </c>
      <c r="V11" s="172" t="s">
        <v>22</v>
      </c>
      <c r="W11" s="77">
        <v>6.8551842330762636</v>
      </c>
      <c r="X11" s="77">
        <v>5.0847457627118642</v>
      </c>
      <c r="Y11" s="77">
        <v>10.033444816053512</v>
      </c>
      <c r="Z11" s="77">
        <v>14.669926650366749</v>
      </c>
      <c r="AA11" s="78">
        <v>9.77</v>
      </c>
      <c r="AB11" s="13"/>
      <c r="AC11" s="24"/>
      <c r="AD11" s="102" t="s">
        <v>43</v>
      </c>
      <c r="AE11" s="94">
        <v>1</v>
      </c>
      <c r="AF11" s="94">
        <v>1</v>
      </c>
      <c r="AG11" s="94">
        <v>0</v>
      </c>
      <c r="AH11" s="94">
        <v>0</v>
      </c>
      <c r="AI11" s="94">
        <v>0</v>
      </c>
      <c r="AJ11" s="94">
        <v>0</v>
      </c>
      <c r="AK11" s="94">
        <v>0</v>
      </c>
      <c r="AL11" s="94">
        <v>0</v>
      </c>
      <c r="AM11" s="94">
        <v>0</v>
      </c>
      <c r="AN11" s="94">
        <v>0</v>
      </c>
      <c r="AO11" s="94">
        <v>0</v>
      </c>
      <c r="AP11" s="94">
        <v>0</v>
      </c>
      <c r="AQ11" s="94">
        <v>0</v>
      </c>
      <c r="AR11" s="94">
        <v>0</v>
      </c>
      <c r="AS11" s="94">
        <v>0</v>
      </c>
      <c r="AT11" s="95">
        <v>0</v>
      </c>
      <c r="AU11" s="23"/>
      <c r="AV11" s="96"/>
      <c r="AW11" s="97" t="s">
        <v>39</v>
      </c>
      <c r="AX11" s="94">
        <v>0</v>
      </c>
      <c r="AY11" s="94">
        <v>0</v>
      </c>
      <c r="AZ11" s="94">
        <v>0</v>
      </c>
      <c r="BA11" s="94">
        <v>0</v>
      </c>
      <c r="BB11" s="94">
        <v>0</v>
      </c>
      <c r="BC11" s="94">
        <v>0</v>
      </c>
      <c r="BD11" s="94">
        <v>0</v>
      </c>
      <c r="BE11" s="94">
        <v>0</v>
      </c>
      <c r="BF11" s="94">
        <v>0</v>
      </c>
      <c r="BG11" s="94">
        <v>0</v>
      </c>
      <c r="BH11" s="94">
        <v>0</v>
      </c>
      <c r="BI11" s="94">
        <v>0</v>
      </c>
      <c r="BJ11" s="94">
        <v>0</v>
      </c>
      <c r="BK11" s="94">
        <v>0</v>
      </c>
      <c r="BL11" s="94">
        <v>0</v>
      </c>
      <c r="BM11" s="94">
        <v>0</v>
      </c>
      <c r="BN11" s="95">
        <v>0</v>
      </c>
    </row>
    <row r="12" spans="1:122" s="13" customFormat="1" ht="12.95" customHeight="1" x14ac:dyDescent="0.25">
      <c r="A12" s="11" t="s">
        <v>44</v>
      </c>
      <c r="B12" s="28">
        <v>327</v>
      </c>
      <c r="C12" s="28">
        <v>343</v>
      </c>
      <c r="D12" s="28">
        <v>391</v>
      </c>
      <c r="E12" s="28">
        <v>367</v>
      </c>
      <c r="F12" s="139">
        <v>304</v>
      </c>
      <c r="G12" s="4"/>
      <c r="H12" s="103" t="s">
        <v>45</v>
      </c>
      <c r="I12" s="87">
        <v>6.9900173147217881</v>
      </c>
      <c r="J12" s="87">
        <v>7.1977168758131524</v>
      </c>
      <c r="K12" s="87">
        <v>8.0768436273497208</v>
      </c>
      <c r="L12" s="87">
        <v>7.463900752491357</v>
      </c>
      <c r="M12" s="71">
        <v>6.11</v>
      </c>
      <c r="N12" s="15"/>
      <c r="O12" s="172" t="s">
        <v>23</v>
      </c>
      <c r="P12" s="94">
        <v>22</v>
      </c>
      <c r="Q12" s="94">
        <v>18</v>
      </c>
      <c r="R12" s="94">
        <v>39</v>
      </c>
      <c r="S12" s="94">
        <v>33</v>
      </c>
      <c r="T12" s="329">
        <v>25</v>
      </c>
      <c r="V12" s="172" t="s">
        <v>23</v>
      </c>
      <c r="W12" s="77">
        <v>9.2866188265090752</v>
      </c>
      <c r="X12" s="77">
        <v>7.4906367041198507</v>
      </c>
      <c r="Y12" s="77">
        <v>16.003282724661467</v>
      </c>
      <c r="Z12" s="77">
        <v>13.215859030837004</v>
      </c>
      <c r="AA12" s="78">
        <v>9.98</v>
      </c>
      <c r="AC12" s="104"/>
      <c r="AD12" s="10"/>
      <c r="AE12" s="94"/>
      <c r="AF12" s="94"/>
      <c r="AG12" s="94"/>
      <c r="AH12" s="94"/>
      <c r="AI12" s="94"/>
      <c r="AJ12" s="94"/>
      <c r="AK12" s="94"/>
      <c r="AL12" s="94"/>
      <c r="AM12" s="94"/>
      <c r="AN12" s="94"/>
      <c r="AO12" s="94"/>
      <c r="AP12" s="94"/>
      <c r="AQ12" s="94"/>
      <c r="AR12" s="94"/>
      <c r="AS12" s="94"/>
      <c r="AT12" s="95"/>
      <c r="AU12" s="4"/>
      <c r="AV12" s="96"/>
      <c r="AW12" s="105"/>
      <c r="AX12" s="94"/>
      <c r="AY12" s="94"/>
      <c r="AZ12" s="94"/>
      <c r="BA12" s="94"/>
      <c r="BB12" s="94"/>
      <c r="BC12" s="94"/>
      <c r="BD12" s="94"/>
      <c r="BE12" s="94"/>
      <c r="BF12" s="94"/>
      <c r="BG12" s="94"/>
      <c r="BH12" s="94"/>
      <c r="BI12" s="94"/>
      <c r="BJ12" s="94"/>
      <c r="BK12" s="94"/>
      <c r="BL12" s="94"/>
      <c r="BM12" s="94"/>
      <c r="BN12" s="95"/>
    </row>
    <row r="13" spans="1:122" s="13" customFormat="1" ht="12.95" customHeight="1" x14ac:dyDescent="0.25">
      <c r="A13" s="259" t="s">
        <v>46</v>
      </c>
      <c r="B13" s="15"/>
      <c r="C13" s="15"/>
      <c r="D13" s="15"/>
      <c r="E13" s="10"/>
      <c r="F13" s="10"/>
      <c r="G13" s="38"/>
      <c r="I13" s="10"/>
      <c r="J13" s="10"/>
      <c r="K13" s="10"/>
      <c r="L13" s="37"/>
      <c r="M13" s="37"/>
      <c r="N13" s="15"/>
      <c r="O13" s="172" t="s">
        <v>24</v>
      </c>
      <c r="P13" s="94">
        <v>15</v>
      </c>
      <c r="Q13" s="94">
        <v>12</v>
      </c>
      <c r="R13" s="94">
        <v>15</v>
      </c>
      <c r="S13" s="94">
        <v>14</v>
      </c>
      <c r="T13" s="329">
        <v>10</v>
      </c>
      <c r="V13" s="172" t="s">
        <v>24</v>
      </c>
      <c r="W13" s="77">
        <v>2.9708853238265003</v>
      </c>
      <c r="X13" s="77">
        <v>2.335084646818447</v>
      </c>
      <c r="Y13" s="77">
        <v>2.8763183125599232</v>
      </c>
      <c r="Z13" s="77">
        <v>2.6525198938992043</v>
      </c>
      <c r="AA13" s="78">
        <v>1.88</v>
      </c>
      <c r="AC13" s="9" t="s">
        <v>9</v>
      </c>
      <c r="AD13" s="10" t="s">
        <v>34</v>
      </c>
      <c r="AE13" s="94">
        <v>21</v>
      </c>
      <c r="AF13" s="94">
        <v>35</v>
      </c>
      <c r="AG13" s="94">
        <v>52</v>
      </c>
      <c r="AH13" s="94">
        <v>19</v>
      </c>
      <c r="AI13" s="94">
        <v>4</v>
      </c>
      <c r="AJ13" s="94">
        <v>3</v>
      </c>
      <c r="AK13" s="94">
        <v>8</v>
      </c>
      <c r="AL13" s="94">
        <v>11</v>
      </c>
      <c r="AM13" s="94">
        <v>6</v>
      </c>
      <c r="AN13" s="94">
        <v>0</v>
      </c>
      <c r="AO13" s="94">
        <v>2</v>
      </c>
      <c r="AP13" s="94">
        <v>2</v>
      </c>
      <c r="AQ13" s="94">
        <v>3</v>
      </c>
      <c r="AR13" s="94">
        <v>30</v>
      </c>
      <c r="AS13" s="94">
        <v>13</v>
      </c>
      <c r="AT13" s="95">
        <v>13</v>
      </c>
      <c r="AU13" s="4"/>
      <c r="AV13" s="96" t="s">
        <v>10</v>
      </c>
      <c r="AW13" s="97" t="s">
        <v>35</v>
      </c>
      <c r="AX13" s="94">
        <v>31</v>
      </c>
      <c r="AY13" s="94">
        <v>10</v>
      </c>
      <c r="AZ13" s="94">
        <v>48</v>
      </c>
      <c r="BA13" s="94">
        <v>15</v>
      </c>
      <c r="BB13" s="94">
        <v>1</v>
      </c>
      <c r="BC13" s="94">
        <v>9</v>
      </c>
      <c r="BD13" s="94">
        <v>8</v>
      </c>
      <c r="BE13" s="94">
        <v>18</v>
      </c>
      <c r="BF13" s="94">
        <v>5</v>
      </c>
      <c r="BG13" s="94">
        <v>0</v>
      </c>
      <c r="BH13" s="94">
        <v>1</v>
      </c>
      <c r="BI13" s="94">
        <v>7</v>
      </c>
      <c r="BJ13" s="94">
        <v>8</v>
      </c>
      <c r="BK13" s="94">
        <v>26</v>
      </c>
      <c r="BL13" s="94">
        <v>8</v>
      </c>
      <c r="BM13" s="94">
        <v>5</v>
      </c>
      <c r="BN13" s="95">
        <v>0</v>
      </c>
    </row>
    <row r="14" spans="1:122" s="13" customFormat="1" ht="12.95" customHeight="1" x14ac:dyDescent="0.25">
      <c r="A14" s="67" t="s">
        <v>47</v>
      </c>
      <c r="B14" s="67"/>
      <c r="C14" s="67"/>
      <c r="D14" s="10"/>
      <c r="E14" s="38"/>
      <c r="F14" s="38"/>
      <c r="G14" s="38"/>
      <c r="H14" s="67" t="s">
        <v>47</v>
      </c>
      <c r="I14" s="38"/>
      <c r="J14" s="38"/>
      <c r="K14" s="38"/>
      <c r="L14" s="38"/>
      <c r="M14" s="38"/>
      <c r="N14" s="15"/>
      <c r="O14" s="172" t="s">
        <v>25</v>
      </c>
      <c r="P14" s="94">
        <v>3</v>
      </c>
      <c r="Q14" s="94">
        <v>0</v>
      </c>
      <c r="R14" s="94">
        <v>1</v>
      </c>
      <c r="S14" s="94">
        <v>3</v>
      </c>
      <c r="T14" s="329">
        <v>2</v>
      </c>
      <c r="V14" s="172" t="s">
        <v>25</v>
      </c>
      <c r="W14" s="77">
        <v>5.928853754940711</v>
      </c>
      <c r="X14" s="77">
        <v>0</v>
      </c>
      <c r="Y14" s="77">
        <v>1.9267822736030831</v>
      </c>
      <c r="Z14" s="77">
        <v>5.6710775047258979</v>
      </c>
      <c r="AA14" s="78">
        <v>14.93</v>
      </c>
      <c r="AC14" s="9"/>
      <c r="AD14" s="10" t="s">
        <v>36</v>
      </c>
      <c r="AE14" s="94">
        <v>1</v>
      </c>
      <c r="AF14" s="94">
        <v>9</v>
      </c>
      <c r="AG14" s="94">
        <v>10</v>
      </c>
      <c r="AH14" s="94">
        <v>2</v>
      </c>
      <c r="AI14" s="94">
        <v>1</v>
      </c>
      <c r="AJ14" s="94">
        <v>0</v>
      </c>
      <c r="AK14" s="94">
        <v>1</v>
      </c>
      <c r="AL14" s="94">
        <v>4</v>
      </c>
      <c r="AM14" s="94">
        <v>1</v>
      </c>
      <c r="AN14" s="94">
        <v>0</v>
      </c>
      <c r="AO14" s="94">
        <v>0</v>
      </c>
      <c r="AP14" s="94">
        <v>2</v>
      </c>
      <c r="AQ14" s="94">
        <v>0</v>
      </c>
      <c r="AR14" s="94">
        <v>6</v>
      </c>
      <c r="AS14" s="94">
        <v>6</v>
      </c>
      <c r="AT14" s="95">
        <v>4</v>
      </c>
      <c r="AU14" s="4"/>
      <c r="AV14" s="96"/>
      <c r="AW14" s="97" t="s">
        <v>37</v>
      </c>
      <c r="AX14" s="94">
        <v>15</v>
      </c>
      <c r="AY14" s="94">
        <v>49</v>
      </c>
      <c r="AZ14" s="94">
        <v>23</v>
      </c>
      <c r="BA14" s="94">
        <v>14</v>
      </c>
      <c r="BB14" s="94">
        <v>1</v>
      </c>
      <c r="BC14" s="94">
        <v>8</v>
      </c>
      <c r="BD14" s="94">
        <v>4</v>
      </c>
      <c r="BE14" s="94">
        <v>21</v>
      </c>
      <c r="BF14" s="94">
        <v>10</v>
      </c>
      <c r="BG14" s="94">
        <v>1</v>
      </c>
      <c r="BH14" s="94">
        <v>2</v>
      </c>
      <c r="BI14" s="94">
        <v>3</v>
      </c>
      <c r="BJ14" s="94">
        <v>2</v>
      </c>
      <c r="BK14" s="94">
        <v>30</v>
      </c>
      <c r="BL14" s="94">
        <v>5</v>
      </c>
      <c r="BM14" s="94">
        <v>3</v>
      </c>
      <c r="BN14" s="182">
        <v>0</v>
      </c>
    </row>
    <row r="15" spans="1:122" s="13" customFormat="1" ht="12.95" customHeight="1" x14ac:dyDescent="0.25">
      <c r="A15" s="10"/>
      <c r="B15" s="38"/>
      <c r="C15" s="38"/>
      <c r="D15" s="38"/>
      <c r="E15" s="38"/>
      <c r="F15" s="38"/>
      <c r="G15" s="38"/>
      <c r="H15" s="38"/>
      <c r="I15" s="38"/>
      <c r="J15" s="38"/>
      <c r="K15" s="38"/>
      <c r="L15" s="38"/>
      <c r="M15" s="38"/>
      <c r="N15" s="15"/>
      <c r="O15" s="172" t="s">
        <v>26</v>
      </c>
      <c r="P15" s="94">
        <v>1</v>
      </c>
      <c r="Q15" s="94">
        <v>6</v>
      </c>
      <c r="R15" s="94">
        <v>3</v>
      </c>
      <c r="S15" s="94">
        <v>2</v>
      </c>
      <c r="T15" s="329">
        <v>4</v>
      </c>
      <c r="V15" s="172" t="s">
        <v>26</v>
      </c>
      <c r="W15" s="77">
        <v>2.1978021978021975</v>
      </c>
      <c r="X15" s="77">
        <v>12.987012987012987</v>
      </c>
      <c r="Y15" s="77">
        <v>6.437768240343348</v>
      </c>
      <c r="Z15" s="77">
        <v>4.0650406504065044</v>
      </c>
      <c r="AA15" s="78">
        <v>4.05</v>
      </c>
      <c r="AC15" s="9"/>
      <c r="AD15" s="10" t="s">
        <v>38</v>
      </c>
      <c r="AE15" s="94">
        <v>0</v>
      </c>
      <c r="AF15" s="94">
        <v>0</v>
      </c>
      <c r="AG15" s="94">
        <v>3</v>
      </c>
      <c r="AH15" s="94">
        <v>3</v>
      </c>
      <c r="AI15" s="94">
        <v>0</v>
      </c>
      <c r="AJ15" s="94">
        <v>0</v>
      </c>
      <c r="AK15" s="94">
        <v>0</v>
      </c>
      <c r="AL15" s="94">
        <v>3</v>
      </c>
      <c r="AM15" s="94">
        <v>0</v>
      </c>
      <c r="AN15" s="94">
        <v>0</v>
      </c>
      <c r="AO15" s="94">
        <v>2</v>
      </c>
      <c r="AP15" s="94">
        <v>1</v>
      </c>
      <c r="AQ15" s="94">
        <v>1</v>
      </c>
      <c r="AR15" s="94">
        <v>1</v>
      </c>
      <c r="AS15" s="94">
        <v>1</v>
      </c>
      <c r="AT15" s="95">
        <v>1</v>
      </c>
      <c r="AU15" s="4"/>
      <c r="AV15" s="96"/>
      <c r="AW15" s="97" t="s">
        <v>39</v>
      </c>
      <c r="AX15" s="106">
        <v>0</v>
      </c>
      <c r="AY15" s="106">
        <v>0</v>
      </c>
      <c r="AZ15" s="106">
        <v>0</v>
      </c>
      <c r="BA15" s="106">
        <v>0</v>
      </c>
      <c r="BB15" s="106">
        <v>0</v>
      </c>
      <c r="BC15" s="106">
        <v>0</v>
      </c>
      <c r="BD15" s="106">
        <v>0</v>
      </c>
      <c r="BE15" s="106">
        <v>0</v>
      </c>
      <c r="BF15" s="106">
        <v>0</v>
      </c>
      <c r="BG15" s="106">
        <v>0</v>
      </c>
      <c r="BH15" s="106">
        <v>0</v>
      </c>
      <c r="BI15" s="106">
        <v>0</v>
      </c>
      <c r="BJ15" s="106">
        <v>0</v>
      </c>
      <c r="BK15" s="106">
        <v>0</v>
      </c>
      <c r="BL15" s="106">
        <v>0</v>
      </c>
      <c r="BM15" s="94">
        <v>0</v>
      </c>
      <c r="BN15" s="95">
        <v>0</v>
      </c>
    </row>
    <row r="16" spans="1:122" s="13" customFormat="1" ht="12.95" customHeight="1" x14ac:dyDescent="0.25">
      <c r="A16" s="10"/>
      <c r="B16" s="10"/>
      <c r="C16" s="10"/>
      <c r="D16" s="10"/>
      <c r="E16" s="10"/>
      <c r="F16" s="10"/>
      <c r="G16" s="10"/>
      <c r="H16" s="10"/>
      <c r="I16" s="10"/>
      <c r="J16" s="10"/>
      <c r="K16" s="10"/>
      <c r="L16" s="10"/>
      <c r="M16" s="10"/>
      <c r="O16" s="172" t="s">
        <v>27</v>
      </c>
      <c r="P16" s="94">
        <v>6</v>
      </c>
      <c r="Q16" s="94">
        <v>6</v>
      </c>
      <c r="R16" s="94">
        <v>10</v>
      </c>
      <c r="S16" s="94">
        <v>1</v>
      </c>
      <c r="T16" s="329">
        <v>7</v>
      </c>
      <c r="V16" s="172" t="s">
        <v>27</v>
      </c>
      <c r="W16" s="77">
        <v>11.928429423459246</v>
      </c>
      <c r="X16" s="77">
        <v>11.71875</v>
      </c>
      <c r="Y16" s="77">
        <v>19.193857965451055</v>
      </c>
      <c r="Z16" s="77">
        <v>1.8248175182481754</v>
      </c>
      <c r="AA16" s="78">
        <v>7.26</v>
      </c>
      <c r="AC16" s="9"/>
      <c r="AD16" s="10" t="s">
        <v>40</v>
      </c>
      <c r="AE16" s="94">
        <v>0</v>
      </c>
      <c r="AF16" s="94">
        <v>1</v>
      </c>
      <c r="AG16" s="94">
        <v>0</v>
      </c>
      <c r="AH16" s="94">
        <v>0</v>
      </c>
      <c r="AI16" s="94">
        <v>0</v>
      </c>
      <c r="AJ16" s="94">
        <v>3</v>
      </c>
      <c r="AK16" s="94">
        <v>0</v>
      </c>
      <c r="AL16" s="94">
        <v>0</v>
      </c>
      <c r="AM16" s="94">
        <v>0</v>
      </c>
      <c r="AN16" s="94">
        <v>0</v>
      </c>
      <c r="AO16" s="94">
        <v>0</v>
      </c>
      <c r="AP16" s="94">
        <v>0</v>
      </c>
      <c r="AQ16" s="94">
        <v>0</v>
      </c>
      <c r="AR16" s="94">
        <v>1</v>
      </c>
      <c r="AS16" s="94">
        <v>0</v>
      </c>
      <c r="AT16" s="95">
        <v>0</v>
      </c>
      <c r="AU16" s="4"/>
      <c r="AV16" s="96" t="s">
        <v>11</v>
      </c>
      <c r="AW16" s="105"/>
      <c r="AX16" s="94"/>
      <c r="AY16" s="94"/>
      <c r="AZ16" s="94"/>
      <c r="BA16" s="94"/>
      <c r="BB16" s="94"/>
      <c r="BC16" s="94"/>
      <c r="BD16" s="94"/>
      <c r="BE16" s="94"/>
      <c r="BF16" s="94"/>
      <c r="BG16" s="94"/>
      <c r="BH16" s="94"/>
      <c r="BI16" s="94"/>
      <c r="BJ16" s="94"/>
      <c r="BK16" s="94"/>
      <c r="BL16" s="94"/>
      <c r="BM16" s="94"/>
      <c r="BN16" s="95"/>
    </row>
    <row r="17" spans="1:66 16362:16362" s="13" customFormat="1" ht="12.95" customHeight="1" x14ac:dyDescent="0.25">
      <c r="L17" s="4"/>
      <c r="M17" s="4"/>
      <c r="O17" s="172" t="s">
        <v>28</v>
      </c>
      <c r="P17" s="94">
        <v>6</v>
      </c>
      <c r="Q17" s="94">
        <v>5</v>
      </c>
      <c r="R17" s="94">
        <v>10</v>
      </c>
      <c r="S17" s="94">
        <v>6</v>
      </c>
      <c r="T17" s="329">
        <v>4</v>
      </c>
      <c r="V17" s="172" t="s">
        <v>28</v>
      </c>
      <c r="W17" s="77">
        <v>18.46153846153846</v>
      </c>
      <c r="X17" s="77">
        <v>15.384615384615385</v>
      </c>
      <c r="Y17" s="77">
        <v>30.674846625766872</v>
      </c>
      <c r="Z17" s="77">
        <v>18.404907975460123</v>
      </c>
      <c r="AA17" s="78">
        <v>9.2899999999999991</v>
      </c>
      <c r="AC17" s="9"/>
      <c r="AD17" s="10" t="s">
        <v>41</v>
      </c>
      <c r="AE17" s="94">
        <v>3</v>
      </c>
      <c r="AF17" s="94">
        <v>11</v>
      </c>
      <c r="AG17" s="94">
        <v>5</v>
      </c>
      <c r="AH17" s="94">
        <v>4</v>
      </c>
      <c r="AI17" s="94">
        <v>0</v>
      </c>
      <c r="AJ17" s="94">
        <v>4</v>
      </c>
      <c r="AK17" s="94">
        <v>2</v>
      </c>
      <c r="AL17" s="94">
        <v>0</v>
      </c>
      <c r="AM17" s="94">
        <v>5</v>
      </c>
      <c r="AN17" s="94">
        <v>0</v>
      </c>
      <c r="AO17" s="94">
        <v>2</v>
      </c>
      <c r="AP17" s="94">
        <v>1</v>
      </c>
      <c r="AQ17" s="94">
        <v>0</v>
      </c>
      <c r="AR17" s="94">
        <v>1</v>
      </c>
      <c r="AS17" s="94">
        <v>2</v>
      </c>
      <c r="AT17" s="95">
        <v>0</v>
      </c>
      <c r="AU17" s="4"/>
      <c r="AV17" s="96"/>
      <c r="AW17" s="97" t="s">
        <v>35</v>
      </c>
      <c r="AX17" s="94">
        <v>18</v>
      </c>
      <c r="AY17" s="94">
        <v>9</v>
      </c>
      <c r="AZ17" s="94">
        <v>45</v>
      </c>
      <c r="BA17" s="94">
        <v>22</v>
      </c>
      <c r="BB17" s="94">
        <v>6</v>
      </c>
      <c r="BC17" s="94">
        <v>5</v>
      </c>
      <c r="BD17" s="94">
        <v>10</v>
      </c>
      <c r="BE17" s="94">
        <v>18</v>
      </c>
      <c r="BF17" s="94">
        <v>7</v>
      </c>
      <c r="BG17" s="94">
        <v>2</v>
      </c>
      <c r="BH17" s="94">
        <v>2</v>
      </c>
      <c r="BI17" s="94">
        <v>0</v>
      </c>
      <c r="BJ17" s="94">
        <v>4</v>
      </c>
      <c r="BK17" s="94">
        <v>20</v>
      </c>
      <c r="BL17" s="94">
        <v>5</v>
      </c>
      <c r="BM17" s="94">
        <v>5</v>
      </c>
      <c r="BN17" s="95">
        <v>0</v>
      </c>
    </row>
    <row r="18" spans="1:66 16362:16362" s="13" customFormat="1" ht="12.95" customHeight="1" x14ac:dyDescent="0.25">
      <c r="A18" s="10"/>
      <c r="O18" s="172" t="s">
        <v>29</v>
      </c>
      <c r="P18" s="94">
        <v>41</v>
      </c>
      <c r="Q18" s="94">
        <v>41</v>
      </c>
      <c r="R18" s="94">
        <v>56</v>
      </c>
      <c r="S18" s="94">
        <v>48</v>
      </c>
      <c r="T18" s="329">
        <v>41</v>
      </c>
      <c r="V18" s="172" t="s">
        <v>29</v>
      </c>
      <c r="W18" s="77">
        <v>6.8344724120686786</v>
      </c>
      <c r="X18" s="77">
        <v>6.6993464052287575</v>
      </c>
      <c r="Y18" s="77">
        <v>8.9714834988785643</v>
      </c>
      <c r="Z18" s="77">
        <v>7.636016544702513</v>
      </c>
      <c r="AA18" s="78">
        <v>6.33</v>
      </c>
      <c r="AC18" s="9"/>
      <c r="AD18" s="10" t="s">
        <v>42</v>
      </c>
      <c r="AE18" s="94">
        <v>0</v>
      </c>
      <c r="AF18" s="94">
        <v>0</v>
      </c>
      <c r="AG18" s="94">
        <v>2</v>
      </c>
      <c r="AH18" s="94">
        <v>1</v>
      </c>
      <c r="AI18" s="94">
        <v>0</v>
      </c>
      <c r="AJ18" s="94">
        <v>1</v>
      </c>
      <c r="AK18" s="94">
        <v>2</v>
      </c>
      <c r="AL18" s="94">
        <v>0</v>
      </c>
      <c r="AM18" s="94">
        <v>0</v>
      </c>
      <c r="AN18" s="94">
        <v>0</v>
      </c>
      <c r="AO18" s="94">
        <v>0</v>
      </c>
      <c r="AP18" s="94">
        <v>0</v>
      </c>
      <c r="AQ18" s="94">
        <v>1</v>
      </c>
      <c r="AR18" s="94">
        <v>2</v>
      </c>
      <c r="AS18" s="94">
        <v>0</v>
      </c>
      <c r="AT18" s="95">
        <v>0</v>
      </c>
      <c r="AU18" s="4"/>
      <c r="AV18" s="96"/>
      <c r="AW18" s="97" t="s">
        <v>37</v>
      </c>
      <c r="AX18" s="94">
        <v>10</v>
      </c>
      <c r="AY18" s="94">
        <v>44</v>
      </c>
      <c r="AZ18" s="94">
        <v>34</v>
      </c>
      <c r="BA18" s="94">
        <v>19</v>
      </c>
      <c r="BB18" s="94">
        <v>0</v>
      </c>
      <c r="BC18" s="94">
        <v>8</v>
      </c>
      <c r="BD18" s="94">
        <v>8</v>
      </c>
      <c r="BE18" s="94">
        <v>15</v>
      </c>
      <c r="BF18" s="94">
        <v>7</v>
      </c>
      <c r="BG18" s="94">
        <v>1</v>
      </c>
      <c r="BH18" s="94">
        <v>0</v>
      </c>
      <c r="BI18" s="94">
        <v>1</v>
      </c>
      <c r="BJ18" s="94">
        <v>2</v>
      </c>
      <c r="BK18" s="94">
        <v>32</v>
      </c>
      <c r="BL18" s="94">
        <v>5</v>
      </c>
      <c r="BM18" s="94">
        <v>8</v>
      </c>
      <c r="BN18" s="95">
        <v>0</v>
      </c>
    </row>
    <row r="19" spans="1:66 16362:16362" s="13" customFormat="1" ht="12.95" customHeight="1" x14ac:dyDescent="0.25">
      <c r="A19" s="10"/>
      <c r="O19" s="172" t="s">
        <v>30</v>
      </c>
      <c r="P19" s="94">
        <v>19</v>
      </c>
      <c r="Q19" s="94">
        <v>22</v>
      </c>
      <c r="R19" s="94">
        <v>13</v>
      </c>
      <c r="S19" s="94">
        <v>10</v>
      </c>
      <c r="T19" s="329">
        <v>19</v>
      </c>
      <c r="V19" s="172" t="s">
        <v>30</v>
      </c>
      <c r="W19" s="77">
        <v>8.6678832116788307</v>
      </c>
      <c r="X19" s="77">
        <v>9.8126672613737735</v>
      </c>
      <c r="Y19" s="77">
        <v>5.6719022687609071</v>
      </c>
      <c r="Z19" s="77">
        <v>4.2337002540220157</v>
      </c>
      <c r="AA19" s="78">
        <v>16.690000000000001</v>
      </c>
      <c r="AC19" s="9"/>
      <c r="AD19" s="102" t="s">
        <v>43</v>
      </c>
      <c r="AE19" s="94">
        <v>1</v>
      </c>
      <c r="AF19" s="94">
        <v>0</v>
      </c>
      <c r="AG19" s="94">
        <v>1</v>
      </c>
      <c r="AH19" s="94">
        <v>1</v>
      </c>
      <c r="AI19" s="94">
        <v>1</v>
      </c>
      <c r="AJ19" s="94">
        <v>0</v>
      </c>
      <c r="AK19" s="94">
        <v>0</v>
      </c>
      <c r="AL19" s="94">
        <v>0</v>
      </c>
      <c r="AM19" s="94">
        <v>0</v>
      </c>
      <c r="AN19" s="94">
        <v>0</v>
      </c>
      <c r="AO19" s="94">
        <v>0</v>
      </c>
      <c r="AP19" s="94">
        <v>0</v>
      </c>
      <c r="AQ19" s="94">
        <v>0</v>
      </c>
      <c r="AR19" s="94">
        <v>0</v>
      </c>
      <c r="AS19" s="94">
        <v>0</v>
      </c>
      <c r="AT19" s="95">
        <v>0</v>
      </c>
      <c r="AU19" s="4"/>
      <c r="AV19" s="107"/>
      <c r="AW19" s="108" t="s">
        <v>39</v>
      </c>
      <c r="AX19" s="98">
        <v>0</v>
      </c>
      <c r="AY19" s="183">
        <v>0</v>
      </c>
      <c r="AZ19" s="184">
        <v>0</v>
      </c>
      <c r="BA19" s="184">
        <v>0</v>
      </c>
      <c r="BB19" s="183">
        <v>0</v>
      </c>
      <c r="BC19" s="183">
        <v>0</v>
      </c>
      <c r="BD19" s="183">
        <v>0</v>
      </c>
      <c r="BE19" s="183">
        <v>0</v>
      </c>
      <c r="BF19" s="183">
        <v>0</v>
      </c>
      <c r="BG19" s="183">
        <v>0</v>
      </c>
      <c r="BH19" s="183">
        <v>0</v>
      </c>
      <c r="BI19" s="183">
        <v>0</v>
      </c>
      <c r="BJ19" s="183">
        <v>0</v>
      </c>
      <c r="BK19" s="183">
        <v>0</v>
      </c>
      <c r="BL19" s="183">
        <v>0</v>
      </c>
      <c r="BM19" s="98">
        <v>0</v>
      </c>
      <c r="BN19" s="99">
        <v>0</v>
      </c>
    </row>
    <row r="20" spans="1:66 16362:16362" s="13" customFormat="1" ht="12.95" customHeight="1" x14ac:dyDescent="0.25">
      <c r="A20" s="10"/>
      <c r="O20" s="173" t="s">
        <v>31</v>
      </c>
      <c r="P20" s="98">
        <v>13</v>
      </c>
      <c r="Q20" s="98">
        <v>18</v>
      </c>
      <c r="R20" s="98">
        <v>8</v>
      </c>
      <c r="S20" s="98">
        <v>13</v>
      </c>
      <c r="T20" s="330">
        <v>10</v>
      </c>
      <c r="V20" s="173" t="s">
        <v>31</v>
      </c>
      <c r="W20" s="79">
        <v>13.26530612244898</v>
      </c>
      <c r="X20" s="79">
        <v>18.292682926829269</v>
      </c>
      <c r="Y20" s="79">
        <v>8.0726538849646836</v>
      </c>
      <c r="Z20" s="79">
        <v>12.845849802371541</v>
      </c>
      <c r="AA20" s="80">
        <v>8.8699999999999992</v>
      </c>
      <c r="AC20" s="104"/>
      <c r="AD20" s="10"/>
      <c r="AE20" s="94"/>
      <c r="AF20" s="94"/>
      <c r="AG20" s="94"/>
      <c r="AH20" s="94"/>
      <c r="AI20" s="94"/>
      <c r="AJ20" s="94"/>
      <c r="AK20" s="94"/>
      <c r="AL20" s="94"/>
      <c r="AM20" s="94"/>
      <c r="AN20" s="94"/>
      <c r="AO20" s="94"/>
      <c r="AP20" s="94"/>
      <c r="AQ20" s="94"/>
      <c r="AR20" s="94"/>
      <c r="AS20" s="94"/>
      <c r="AT20" s="95"/>
      <c r="AU20" s="4"/>
      <c r="AV20" s="96" t="s">
        <v>12</v>
      </c>
      <c r="AW20" s="105"/>
      <c r="AX20" s="94"/>
      <c r="AY20" s="94"/>
      <c r="AZ20" s="94"/>
      <c r="BA20" s="94"/>
      <c r="BB20" s="94"/>
      <c r="BC20" s="94"/>
      <c r="BD20" s="94"/>
      <c r="BE20" s="94"/>
      <c r="BF20" s="94"/>
      <c r="BG20" s="94"/>
      <c r="BH20" s="94"/>
      <c r="BI20" s="94"/>
      <c r="BJ20" s="94"/>
      <c r="BK20" s="94"/>
      <c r="BL20" s="94"/>
      <c r="BM20" s="94"/>
      <c r="BN20" s="95"/>
    </row>
    <row r="21" spans="1:66 16362:16362" s="13" customFormat="1" ht="12.95" customHeight="1" x14ac:dyDescent="0.2">
      <c r="A21" s="15"/>
      <c r="O21" s="109"/>
      <c r="P21" s="4"/>
      <c r="Q21" s="4"/>
      <c r="R21" s="4"/>
      <c r="S21" s="4"/>
      <c r="T21" s="4"/>
      <c r="AC21" s="9" t="s">
        <v>10</v>
      </c>
      <c r="AD21" s="10" t="s">
        <v>34</v>
      </c>
      <c r="AE21" s="94">
        <v>35</v>
      </c>
      <c r="AF21" s="94">
        <v>34</v>
      </c>
      <c r="AG21" s="94">
        <v>51</v>
      </c>
      <c r="AH21" s="94">
        <v>19</v>
      </c>
      <c r="AI21" s="94">
        <v>10</v>
      </c>
      <c r="AJ21" s="94">
        <v>2</v>
      </c>
      <c r="AK21" s="94">
        <v>13</v>
      </c>
      <c r="AL21" s="94">
        <v>30</v>
      </c>
      <c r="AM21" s="94">
        <v>7</v>
      </c>
      <c r="AN21" s="94">
        <v>1</v>
      </c>
      <c r="AO21" s="94">
        <v>2</v>
      </c>
      <c r="AP21" s="94">
        <v>6</v>
      </c>
      <c r="AQ21" s="94">
        <v>6</v>
      </c>
      <c r="AR21" s="94">
        <v>38</v>
      </c>
      <c r="AS21" s="94">
        <v>10</v>
      </c>
      <c r="AT21" s="95">
        <v>8</v>
      </c>
      <c r="AV21" s="96"/>
      <c r="AW21" s="97" t="s">
        <v>35</v>
      </c>
      <c r="AX21" s="94">
        <v>16</v>
      </c>
      <c r="AY21" s="94">
        <v>3</v>
      </c>
      <c r="AZ21" s="94">
        <v>31</v>
      </c>
      <c r="BA21" s="94">
        <v>22</v>
      </c>
      <c r="BB21" s="94">
        <v>2</v>
      </c>
      <c r="BC21" s="94">
        <v>11</v>
      </c>
      <c r="BD21" s="94">
        <v>5</v>
      </c>
      <c r="BE21" s="94">
        <v>16</v>
      </c>
      <c r="BF21" s="94">
        <v>5</v>
      </c>
      <c r="BG21" s="94">
        <v>1</v>
      </c>
      <c r="BH21" s="94">
        <v>3</v>
      </c>
      <c r="BI21" s="94">
        <v>6</v>
      </c>
      <c r="BJ21" s="94">
        <v>3</v>
      </c>
      <c r="BK21" s="94">
        <v>19</v>
      </c>
      <c r="BL21" s="94">
        <v>10</v>
      </c>
      <c r="BM21" s="94">
        <v>6</v>
      </c>
      <c r="BN21" s="95">
        <v>0</v>
      </c>
      <c r="XEH21" s="67"/>
    </row>
    <row r="22" spans="1:66 16362:16362" s="13" customFormat="1" ht="12.95" customHeight="1" x14ac:dyDescent="0.2">
      <c r="L22" s="4"/>
      <c r="M22" s="4"/>
      <c r="N22" s="4"/>
      <c r="O22" s="174" t="s">
        <v>47</v>
      </c>
      <c r="P22" s="4"/>
      <c r="Q22" s="4"/>
      <c r="R22" s="4"/>
      <c r="S22" s="4"/>
      <c r="T22" s="4"/>
      <c r="V22" s="174" t="s">
        <v>47</v>
      </c>
      <c r="AC22" s="104"/>
      <c r="AD22" s="10" t="s">
        <v>36</v>
      </c>
      <c r="AE22" s="94">
        <v>4</v>
      </c>
      <c r="AF22" s="94">
        <v>11</v>
      </c>
      <c r="AG22" s="94">
        <v>12</v>
      </c>
      <c r="AH22" s="94">
        <v>5</v>
      </c>
      <c r="AI22" s="94">
        <v>0</v>
      </c>
      <c r="AJ22" s="94">
        <v>0</v>
      </c>
      <c r="AK22" s="94">
        <v>2</v>
      </c>
      <c r="AL22" s="94">
        <v>3</v>
      </c>
      <c r="AM22" s="94">
        <v>4</v>
      </c>
      <c r="AN22" s="94">
        <v>0</v>
      </c>
      <c r="AO22" s="94">
        <v>0</v>
      </c>
      <c r="AP22" s="94">
        <v>2</v>
      </c>
      <c r="AQ22" s="94">
        <v>2</v>
      </c>
      <c r="AR22" s="94">
        <v>11</v>
      </c>
      <c r="AS22" s="94">
        <v>1</v>
      </c>
      <c r="AT22" s="95">
        <v>0</v>
      </c>
      <c r="AV22" s="96"/>
      <c r="AW22" s="97" t="s">
        <v>37</v>
      </c>
      <c r="AX22" s="94">
        <v>13</v>
      </c>
      <c r="AY22" s="94">
        <v>26</v>
      </c>
      <c r="AZ22" s="94">
        <v>26</v>
      </c>
      <c r="BA22" s="94">
        <v>9</v>
      </c>
      <c r="BB22" s="94">
        <v>2</v>
      </c>
      <c r="BC22" s="94">
        <v>10</v>
      </c>
      <c r="BD22" s="94">
        <v>6</v>
      </c>
      <c r="BE22" s="94">
        <v>9</v>
      </c>
      <c r="BF22" s="94">
        <v>5</v>
      </c>
      <c r="BG22" s="94">
        <v>1</v>
      </c>
      <c r="BH22" s="94">
        <v>1</v>
      </c>
      <c r="BI22" s="94">
        <v>1</v>
      </c>
      <c r="BJ22" s="94">
        <v>1</v>
      </c>
      <c r="BK22" s="94">
        <v>21</v>
      </c>
      <c r="BL22" s="94">
        <v>9</v>
      </c>
      <c r="BM22" s="94">
        <v>4</v>
      </c>
      <c r="BN22" s="95">
        <v>0</v>
      </c>
    </row>
    <row r="23" spans="1:66 16362:16362" s="13" customFormat="1" ht="12.95" customHeight="1" x14ac:dyDescent="0.2">
      <c r="L23" s="4"/>
      <c r="M23" s="4"/>
      <c r="N23" s="4"/>
      <c r="O23" s="259" t="s">
        <v>46</v>
      </c>
      <c r="AC23" s="104"/>
      <c r="AD23" s="10" t="s">
        <v>38</v>
      </c>
      <c r="AE23" s="94">
        <v>1</v>
      </c>
      <c r="AF23" s="94">
        <v>0</v>
      </c>
      <c r="AG23" s="94">
        <v>2</v>
      </c>
      <c r="AH23" s="94">
        <v>1</v>
      </c>
      <c r="AI23" s="94">
        <v>1</v>
      </c>
      <c r="AJ23" s="94">
        <v>0</v>
      </c>
      <c r="AK23" s="94">
        <v>0</v>
      </c>
      <c r="AL23" s="94">
        <v>0</v>
      </c>
      <c r="AM23" s="94">
        <v>0</v>
      </c>
      <c r="AN23" s="94">
        <v>0</v>
      </c>
      <c r="AO23" s="94">
        <v>0</v>
      </c>
      <c r="AP23" s="94">
        <v>1</v>
      </c>
      <c r="AQ23" s="94">
        <v>0</v>
      </c>
      <c r="AR23" s="94">
        <v>0</v>
      </c>
      <c r="AS23" s="94">
        <v>1</v>
      </c>
      <c r="AT23" s="95">
        <v>0</v>
      </c>
      <c r="AV23" s="107"/>
      <c r="AW23" s="108" t="s">
        <v>39</v>
      </c>
      <c r="AX23" s="98">
        <v>0</v>
      </c>
      <c r="AY23" s="183">
        <v>0</v>
      </c>
      <c r="AZ23" s="184">
        <v>0</v>
      </c>
      <c r="BA23" s="184">
        <v>0</v>
      </c>
      <c r="BB23" s="183">
        <v>0</v>
      </c>
      <c r="BC23" s="183">
        <v>0</v>
      </c>
      <c r="BD23" s="183">
        <v>0</v>
      </c>
      <c r="BE23" s="183">
        <v>0</v>
      </c>
      <c r="BF23" s="183">
        <v>0</v>
      </c>
      <c r="BG23" s="183">
        <v>0</v>
      </c>
      <c r="BH23" s="183">
        <v>0</v>
      </c>
      <c r="BI23" s="183">
        <v>0</v>
      </c>
      <c r="BJ23" s="183">
        <v>0</v>
      </c>
      <c r="BK23" s="183">
        <v>1</v>
      </c>
      <c r="BL23" s="183">
        <v>0</v>
      </c>
      <c r="BM23" s="98">
        <v>0</v>
      </c>
      <c r="BN23" s="99">
        <v>0</v>
      </c>
    </row>
    <row r="24" spans="1:66 16362:16362" s="13" customFormat="1" ht="12.95" customHeight="1" x14ac:dyDescent="0.2">
      <c r="L24" s="4"/>
      <c r="M24" s="4"/>
      <c r="N24" s="4"/>
      <c r="O24" s="175"/>
      <c r="AC24" s="104"/>
      <c r="AD24" s="10" t="s">
        <v>40</v>
      </c>
      <c r="AE24" s="94">
        <v>0</v>
      </c>
      <c r="AF24" s="94">
        <v>0</v>
      </c>
      <c r="AG24" s="94">
        <v>0</v>
      </c>
      <c r="AH24" s="94">
        <v>0</v>
      </c>
      <c r="AI24" s="94">
        <v>0</v>
      </c>
      <c r="AJ24" s="94">
        <v>0</v>
      </c>
      <c r="AK24" s="94">
        <v>0</v>
      </c>
      <c r="AL24" s="94">
        <v>0</v>
      </c>
      <c r="AM24" s="94">
        <v>0</v>
      </c>
      <c r="AN24" s="94">
        <v>0</v>
      </c>
      <c r="AO24" s="94">
        <v>0</v>
      </c>
      <c r="AP24" s="94">
        <v>1</v>
      </c>
      <c r="AQ24" s="94">
        <v>1</v>
      </c>
      <c r="AR24" s="94">
        <v>1</v>
      </c>
      <c r="AS24" s="94">
        <v>0</v>
      </c>
      <c r="AT24" s="95">
        <v>0</v>
      </c>
    </row>
    <row r="25" spans="1:66 16362:16362" s="13" customFormat="1" ht="12.95" customHeight="1" x14ac:dyDescent="0.2">
      <c r="AC25" s="104"/>
      <c r="AD25" s="10" t="s">
        <v>41</v>
      </c>
      <c r="AE25" s="94">
        <v>3</v>
      </c>
      <c r="AF25" s="94">
        <v>11</v>
      </c>
      <c r="AG25" s="94">
        <v>6</v>
      </c>
      <c r="AH25" s="94">
        <v>4</v>
      </c>
      <c r="AI25" s="94">
        <v>0</v>
      </c>
      <c r="AJ25" s="94">
        <v>0</v>
      </c>
      <c r="AK25" s="94">
        <v>1</v>
      </c>
      <c r="AL25" s="94">
        <v>3</v>
      </c>
      <c r="AM25" s="94">
        <v>3</v>
      </c>
      <c r="AN25" s="94">
        <v>0</v>
      </c>
      <c r="AO25" s="94">
        <v>0</v>
      </c>
      <c r="AP25" s="94">
        <v>0</v>
      </c>
      <c r="AQ25" s="94">
        <v>0</v>
      </c>
      <c r="AR25" s="94">
        <v>2</v>
      </c>
      <c r="AS25" s="94">
        <v>1</v>
      </c>
      <c r="AT25" s="95">
        <v>0</v>
      </c>
      <c r="BB25" s="14"/>
    </row>
    <row r="26" spans="1:66 16362:16362" s="13" customFormat="1" ht="12.95" customHeight="1" x14ac:dyDescent="0.2">
      <c r="AC26" s="104"/>
      <c r="AD26" s="10" t="s">
        <v>42</v>
      </c>
      <c r="AE26" s="94">
        <v>3</v>
      </c>
      <c r="AF26" s="94">
        <v>3</v>
      </c>
      <c r="AG26" s="94">
        <v>0</v>
      </c>
      <c r="AH26" s="94">
        <v>0</v>
      </c>
      <c r="AI26" s="94">
        <v>1</v>
      </c>
      <c r="AJ26" s="94">
        <v>0</v>
      </c>
      <c r="AK26" s="94">
        <v>1</v>
      </c>
      <c r="AL26" s="94">
        <v>1</v>
      </c>
      <c r="AM26" s="94">
        <v>1</v>
      </c>
      <c r="AN26" s="94">
        <v>0</v>
      </c>
      <c r="AO26" s="94">
        <v>0</v>
      </c>
      <c r="AP26" s="94">
        <v>0</v>
      </c>
      <c r="AQ26" s="94">
        <v>1</v>
      </c>
      <c r="AR26" s="94">
        <v>3</v>
      </c>
      <c r="AS26" s="94">
        <v>0</v>
      </c>
      <c r="AT26" s="95">
        <v>0</v>
      </c>
      <c r="AV26" s="174" t="s">
        <v>47</v>
      </c>
      <c r="BB26" s="14"/>
    </row>
    <row r="27" spans="1:66 16362:16362" s="13" customFormat="1" ht="12.95" customHeight="1" x14ac:dyDescent="0.2">
      <c r="L27" s="4"/>
      <c r="M27" s="4"/>
      <c r="N27" s="4"/>
      <c r="O27" s="175"/>
      <c r="AC27" s="104"/>
      <c r="AD27" s="102" t="s">
        <v>43</v>
      </c>
      <c r="AE27" s="94">
        <v>0</v>
      </c>
      <c r="AF27" s="94">
        <v>0</v>
      </c>
      <c r="AG27" s="94">
        <v>0</v>
      </c>
      <c r="AH27" s="94">
        <v>0</v>
      </c>
      <c r="AI27" s="94">
        <v>0</v>
      </c>
      <c r="AJ27" s="94">
        <v>0</v>
      </c>
      <c r="AK27" s="94">
        <v>0</v>
      </c>
      <c r="AL27" s="94">
        <v>2</v>
      </c>
      <c r="AM27" s="94">
        <v>0</v>
      </c>
      <c r="AN27" s="94">
        <v>0</v>
      </c>
      <c r="AO27" s="94">
        <v>1</v>
      </c>
      <c r="AP27" s="94">
        <v>0</v>
      </c>
      <c r="AQ27" s="94">
        <v>0</v>
      </c>
      <c r="AR27" s="94">
        <v>1</v>
      </c>
      <c r="AS27" s="94">
        <v>0</v>
      </c>
      <c r="AT27" s="95">
        <v>0</v>
      </c>
      <c r="AZ27" s="4"/>
      <c r="BB27" s="14"/>
    </row>
    <row r="28" spans="1:66 16362:16362" s="13" customFormat="1" ht="12.95" customHeight="1" x14ac:dyDescent="0.2">
      <c r="L28" s="4"/>
      <c r="M28" s="4"/>
      <c r="N28" s="4"/>
      <c r="O28" s="175"/>
      <c r="AC28" s="104"/>
      <c r="AD28" s="10"/>
      <c r="AE28" s="94"/>
      <c r="AF28" s="94"/>
      <c r="AG28" s="94"/>
      <c r="AH28" s="94"/>
      <c r="AI28" s="94"/>
      <c r="AJ28" s="94"/>
      <c r="AK28" s="94"/>
      <c r="AL28" s="94"/>
      <c r="AM28" s="94"/>
      <c r="AN28" s="94"/>
      <c r="AO28" s="94"/>
      <c r="AP28" s="94"/>
      <c r="AQ28" s="94"/>
      <c r="AR28" s="94"/>
      <c r="AS28" s="94"/>
      <c r="AT28" s="95"/>
      <c r="AU28" s="15"/>
      <c r="AZ28" s="4"/>
      <c r="BB28" s="14"/>
    </row>
    <row r="29" spans="1:66 16362:16362" s="13" customFormat="1" ht="12.95" customHeight="1" x14ac:dyDescent="0.2">
      <c r="L29" s="4"/>
      <c r="M29" s="4"/>
      <c r="N29" s="4"/>
      <c r="O29" s="175"/>
      <c r="AC29" s="9" t="s">
        <v>11</v>
      </c>
      <c r="AD29" s="10" t="s">
        <v>34</v>
      </c>
      <c r="AE29" s="94">
        <v>19</v>
      </c>
      <c r="AF29" s="94">
        <v>32</v>
      </c>
      <c r="AG29" s="94">
        <v>58</v>
      </c>
      <c r="AH29" s="94">
        <v>24</v>
      </c>
      <c r="AI29" s="94">
        <v>5</v>
      </c>
      <c r="AJ29" s="94">
        <v>11</v>
      </c>
      <c r="AK29" s="94">
        <v>15</v>
      </c>
      <c r="AL29" s="94">
        <v>26</v>
      </c>
      <c r="AM29" s="94">
        <v>8</v>
      </c>
      <c r="AN29" s="94">
        <v>2</v>
      </c>
      <c r="AO29" s="94">
        <v>1</v>
      </c>
      <c r="AP29" s="94">
        <v>0</v>
      </c>
      <c r="AQ29" s="94">
        <v>2</v>
      </c>
      <c r="AR29" s="94">
        <v>39</v>
      </c>
      <c r="AS29" s="94">
        <v>8</v>
      </c>
      <c r="AT29" s="95">
        <v>8</v>
      </c>
      <c r="AU29" s="15"/>
    </row>
    <row r="30" spans="1:66 16362:16362" s="13" customFormat="1" ht="12.95" customHeight="1" x14ac:dyDescent="0.2">
      <c r="L30" s="4"/>
      <c r="M30" s="4"/>
      <c r="N30" s="4"/>
      <c r="O30" s="175"/>
      <c r="AC30" s="9"/>
      <c r="AD30" s="10" t="s">
        <v>36</v>
      </c>
      <c r="AE30" s="94">
        <v>6</v>
      </c>
      <c r="AF30" s="94">
        <v>8</v>
      </c>
      <c r="AG30" s="94">
        <v>8</v>
      </c>
      <c r="AH30" s="94">
        <v>8</v>
      </c>
      <c r="AI30" s="94">
        <v>1</v>
      </c>
      <c r="AJ30" s="94">
        <v>0</v>
      </c>
      <c r="AK30" s="94">
        <v>1</v>
      </c>
      <c r="AL30" s="94">
        <v>3</v>
      </c>
      <c r="AM30" s="94">
        <v>4</v>
      </c>
      <c r="AN30" s="94">
        <v>0</v>
      </c>
      <c r="AO30" s="94">
        <v>0</v>
      </c>
      <c r="AP30" s="94">
        <v>1</v>
      </c>
      <c r="AQ30" s="94">
        <v>3</v>
      </c>
      <c r="AR30" s="94">
        <v>5</v>
      </c>
      <c r="AS30" s="94">
        <v>1</v>
      </c>
      <c r="AT30" s="95">
        <v>5</v>
      </c>
      <c r="AU30" s="15"/>
      <c r="AZ30" s="4"/>
      <c r="BB30" s="14"/>
    </row>
    <row r="31" spans="1:66 16362:16362" s="13" customFormat="1" ht="12.95" customHeight="1" x14ac:dyDescent="0.2">
      <c r="O31" s="175"/>
      <c r="AC31" s="9"/>
      <c r="AD31" s="10" t="s">
        <v>38</v>
      </c>
      <c r="AE31" s="94">
        <v>1</v>
      </c>
      <c r="AF31" s="94">
        <v>1</v>
      </c>
      <c r="AG31" s="94">
        <v>3</v>
      </c>
      <c r="AH31" s="94">
        <v>1</v>
      </c>
      <c r="AI31" s="94">
        <v>1</v>
      </c>
      <c r="AJ31" s="94">
        <v>1</v>
      </c>
      <c r="AK31" s="94">
        <v>0</v>
      </c>
      <c r="AL31" s="94">
        <v>1</v>
      </c>
      <c r="AM31" s="94">
        <v>0</v>
      </c>
      <c r="AN31" s="94">
        <v>0</v>
      </c>
      <c r="AO31" s="94">
        <v>0</v>
      </c>
      <c r="AP31" s="94">
        <v>0</v>
      </c>
      <c r="AQ31" s="94">
        <v>0</v>
      </c>
      <c r="AR31" s="94">
        <v>2</v>
      </c>
      <c r="AS31" s="94">
        <v>0</v>
      </c>
      <c r="AT31" s="95">
        <v>0</v>
      </c>
      <c r="AU31" s="15"/>
      <c r="AZ31" s="4"/>
      <c r="BB31" s="14"/>
    </row>
    <row r="32" spans="1:66 16362:16362" s="13" customFormat="1" ht="12.95" customHeight="1" x14ac:dyDescent="0.2">
      <c r="O32" s="175"/>
      <c r="AC32" s="9"/>
      <c r="AD32" s="10" t="s">
        <v>40</v>
      </c>
      <c r="AE32" s="94">
        <v>1</v>
      </c>
      <c r="AF32" s="94">
        <v>0</v>
      </c>
      <c r="AG32" s="94">
        <v>0</v>
      </c>
      <c r="AH32" s="94">
        <v>0</v>
      </c>
      <c r="AI32" s="94">
        <v>0</v>
      </c>
      <c r="AJ32" s="94">
        <v>0</v>
      </c>
      <c r="AK32" s="94">
        <v>0</v>
      </c>
      <c r="AL32" s="94">
        <v>1</v>
      </c>
      <c r="AM32" s="94">
        <v>0</v>
      </c>
      <c r="AN32" s="94">
        <v>0</v>
      </c>
      <c r="AO32" s="94">
        <v>0</v>
      </c>
      <c r="AP32" s="94">
        <v>0</v>
      </c>
      <c r="AQ32" s="94">
        <v>0</v>
      </c>
      <c r="AR32" s="94">
        <v>0</v>
      </c>
      <c r="AS32" s="94">
        <v>0</v>
      </c>
      <c r="AT32" s="95">
        <v>0</v>
      </c>
      <c r="AU32" s="15"/>
      <c r="AZ32" s="4"/>
      <c r="BB32" s="14"/>
    </row>
    <row r="33" spans="2:55" s="13" customFormat="1" ht="12.95" customHeight="1" x14ac:dyDescent="0.2">
      <c r="O33" s="175"/>
      <c r="AC33" s="9"/>
      <c r="AD33" s="10" t="s">
        <v>41</v>
      </c>
      <c r="AE33" s="94">
        <v>1</v>
      </c>
      <c r="AF33" s="94">
        <v>9</v>
      </c>
      <c r="AG33" s="94">
        <v>9</v>
      </c>
      <c r="AH33" s="94">
        <v>5</v>
      </c>
      <c r="AI33" s="94">
        <v>1</v>
      </c>
      <c r="AJ33" s="94">
        <v>0</v>
      </c>
      <c r="AK33" s="94">
        <v>0</v>
      </c>
      <c r="AL33" s="94">
        <v>2</v>
      </c>
      <c r="AM33" s="94">
        <v>2</v>
      </c>
      <c r="AN33" s="94">
        <v>0</v>
      </c>
      <c r="AO33" s="94">
        <v>1</v>
      </c>
      <c r="AP33" s="94">
        <v>0</v>
      </c>
      <c r="AQ33" s="94">
        <v>1</v>
      </c>
      <c r="AR33" s="94">
        <v>4</v>
      </c>
      <c r="AS33" s="94">
        <v>1</v>
      </c>
      <c r="AT33" s="95">
        <v>0</v>
      </c>
      <c r="AU33" s="15"/>
      <c r="AZ33" s="4"/>
      <c r="BB33" s="14"/>
    </row>
    <row r="34" spans="2:55" s="13" customFormat="1" ht="12.95" customHeight="1" x14ac:dyDescent="0.2">
      <c r="O34" s="175"/>
      <c r="AC34" s="9"/>
      <c r="AD34" s="10" t="s">
        <v>42</v>
      </c>
      <c r="AE34" s="94">
        <v>0</v>
      </c>
      <c r="AF34" s="94">
        <v>3</v>
      </c>
      <c r="AG34" s="94">
        <v>1</v>
      </c>
      <c r="AH34" s="94">
        <v>2</v>
      </c>
      <c r="AI34" s="94">
        <v>0</v>
      </c>
      <c r="AJ34" s="94">
        <v>0</v>
      </c>
      <c r="AK34" s="94">
        <v>1</v>
      </c>
      <c r="AL34" s="94">
        <v>0</v>
      </c>
      <c r="AM34" s="94">
        <v>0</v>
      </c>
      <c r="AN34" s="94">
        <v>1</v>
      </c>
      <c r="AO34" s="94">
        <v>0</v>
      </c>
      <c r="AP34" s="94">
        <v>0</v>
      </c>
      <c r="AQ34" s="94">
        <v>0</v>
      </c>
      <c r="AR34" s="94">
        <v>2</v>
      </c>
      <c r="AS34" s="94">
        <v>0</v>
      </c>
      <c r="AT34" s="95">
        <v>0</v>
      </c>
      <c r="AU34" s="15"/>
      <c r="AZ34" s="4"/>
      <c r="BB34" s="14"/>
    </row>
    <row r="35" spans="2:55" s="13" customFormat="1" ht="12.95" customHeight="1" x14ac:dyDescent="0.2">
      <c r="B35" s="260"/>
      <c r="C35" s="260"/>
      <c r="D35" s="260"/>
      <c r="E35" s="260"/>
      <c r="F35" s="260"/>
      <c r="G35" s="260"/>
      <c r="H35" s="260"/>
      <c r="I35" s="260"/>
      <c r="J35" s="260"/>
      <c r="K35" s="260"/>
      <c r="L35" s="260"/>
      <c r="M35" s="260"/>
      <c r="N35" s="260"/>
      <c r="O35" s="260"/>
      <c r="P35" s="260"/>
      <c r="Q35" s="260"/>
      <c r="R35" s="260"/>
      <c r="S35" s="260"/>
      <c r="AC35" s="9"/>
      <c r="AD35" s="102" t="s">
        <v>43</v>
      </c>
      <c r="AE35" s="94">
        <v>0</v>
      </c>
      <c r="AF35" s="94">
        <v>0</v>
      </c>
      <c r="AG35" s="94">
        <v>0</v>
      </c>
      <c r="AH35" s="94">
        <v>1</v>
      </c>
      <c r="AI35" s="94">
        <v>0</v>
      </c>
      <c r="AJ35" s="94">
        <v>0</v>
      </c>
      <c r="AK35" s="94">
        <v>0</v>
      </c>
      <c r="AL35" s="94">
        <v>0</v>
      </c>
      <c r="AM35" s="94">
        <v>0</v>
      </c>
      <c r="AN35" s="94">
        <v>0</v>
      </c>
      <c r="AO35" s="94">
        <v>0</v>
      </c>
      <c r="AP35" s="94">
        <v>0</v>
      </c>
      <c r="AQ35" s="94">
        <v>0</v>
      </c>
      <c r="AR35" s="94">
        <v>0</v>
      </c>
      <c r="AS35" s="94">
        <v>0</v>
      </c>
      <c r="AT35" s="95">
        <v>0</v>
      </c>
      <c r="AU35" s="15"/>
      <c r="AZ35" s="4"/>
      <c r="BB35" s="14"/>
    </row>
    <row r="36" spans="2:55" s="13" customFormat="1" ht="12.95" customHeight="1" x14ac:dyDescent="0.2">
      <c r="O36" s="175"/>
      <c r="AC36" s="328"/>
      <c r="AD36" s="12"/>
      <c r="AE36" s="90"/>
      <c r="AF36" s="90"/>
      <c r="AG36" s="90"/>
      <c r="AH36" s="90"/>
      <c r="AI36" s="90"/>
      <c r="AJ36" s="90"/>
      <c r="AK36" s="90"/>
      <c r="AL36" s="90"/>
      <c r="AM36" s="90"/>
      <c r="AN36" s="90"/>
      <c r="AO36" s="90"/>
      <c r="AP36" s="90"/>
      <c r="AQ36" s="90"/>
      <c r="AR36" s="90"/>
      <c r="AS36" s="90"/>
      <c r="AT36" s="91"/>
      <c r="AU36" s="94"/>
      <c r="AV36" s="15"/>
      <c r="AW36" s="15"/>
      <c r="BA36" s="4"/>
      <c r="BC36" s="14"/>
    </row>
    <row r="37" spans="2:55" s="13" customFormat="1" ht="12.95" customHeight="1" x14ac:dyDescent="0.2">
      <c r="O37" s="175"/>
      <c r="AC37" s="9" t="s">
        <v>12</v>
      </c>
      <c r="AD37" s="10" t="s">
        <v>34</v>
      </c>
      <c r="AE37" s="94">
        <v>24</v>
      </c>
      <c r="AF37" s="94">
        <v>12</v>
      </c>
      <c r="AG37" s="94">
        <v>39</v>
      </c>
      <c r="AH37" s="94">
        <v>24</v>
      </c>
      <c r="AI37" s="94">
        <v>2</v>
      </c>
      <c r="AJ37" s="94">
        <v>14</v>
      </c>
      <c r="AK37" s="94">
        <v>9</v>
      </c>
      <c r="AL37" s="94">
        <v>18</v>
      </c>
      <c r="AM37" s="94">
        <v>5</v>
      </c>
      <c r="AN37" s="94">
        <v>1</v>
      </c>
      <c r="AO37" s="94">
        <v>1</v>
      </c>
      <c r="AP37" s="94">
        <v>6</v>
      </c>
      <c r="AQ37" s="94">
        <v>3</v>
      </c>
      <c r="AR37" s="94">
        <v>24</v>
      </c>
      <c r="AS37" s="94">
        <v>12</v>
      </c>
      <c r="AT37" s="95">
        <v>8</v>
      </c>
      <c r="AU37" s="94"/>
      <c r="AV37" s="15"/>
      <c r="AW37" s="15"/>
      <c r="BA37" s="4"/>
      <c r="BC37" s="14"/>
    </row>
    <row r="38" spans="2:55" s="13" customFormat="1" ht="12.95" customHeight="1" x14ac:dyDescent="0.2">
      <c r="O38" s="175"/>
      <c r="AC38" s="9"/>
      <c r="AD38" s="10" t="s">
        <v>36</v>
      </c>
      <c r="AE38" s="94">
        <v>3</v>
      </c>
      <c r="AF38" s="94">
        <v>5</v>
      </c>
      <c r="AG38" s="94">
        <v>7</v>
      </c>
      <c r="AH38" s="94">
        <v>2</v>
      </c>
      <c r="AI38" s="94">
        <v>0</v>
      </c>
      <c r="AJ38" s="94">
        <v>4</v>
      </c>
      <c r="AK38" s="94">
        <v>2</v>
      </c>
      <c r="AL38" s="94">
        <v>4</v>
      </c>
      <c r="AM38" s="94">
        <v>2</v>
      </c>
      <c r="AN38" s="94">
        <v>1</v>
      </c>
      <c r="AO38" s="94">
        <v>2</v>
      </c>
      <c r="AP38" s="94">
        <v>1</v>
      </c>
      <c r="AQ38" s="94">
        <v>0</v>
      </c>
      <c r="AR38" s="94">
        <v>9</v>
      </c>
      <c r="AS38" s="94">
        <v>5</v>
      </c>
      <c r="AT38" s="95">
        <v>1</v>
      </c>
      <c r="AU38" s="94"/>
      <c r="AV38" s="15"/>
      <c r="AW38" s="15"/>
      <c r="BA38" s="4"/>
      <c r="BC38" s="14"/>
    </row>
    <row r="39" spans="2:55" s="13" customFormat="1" ht="12.95" customHeight="1" x14ac:dyDescent="0.2">
      <c r="O39" s="175"/>
      <c r="AC39" s="9"/>
      <c r="AD39" s="10" t="s">
        <v>38</v>
      </c>
      <c r="AE39" s="94">
        <v>0</v>
      </c>
      <c r="AF39" s="94">
        <v>0</v>
      </c>
      <c r="AG39" s="94">
        <v>1</v>
      </c>
      <c r="AH39" s="94">
        <v>1</v>
      </c>
      <c r="AI39" s="94">
        <v>0</v>
      </c>
      <c r="AJ39" s="94">
        <v>1</v>
      </c>
      <c r="AK39" s="94">
        <v>0</v>
      </c>
      <c r="AL39" s="94">
        <v>0</v>
      </c>
      <c r="AM39" s="94">
        <v>1</v>
      </c>
      <c r="AN39" s="94">
        <v>0</v>
      </c>
      <c r="AO39" s="94">
        <v>0</v>
      </c>
      <c r="AP39" s="94">
        <v>0</v>
      </c>
      <c r="AQ39" s="94">
        <v>0</v>
      </c>
      <c r="AR39" s="94">
        <v>1</v>
      </c>
      <c r="AS39" s="94">
        <v>0</v>
      </c>
      <c r="AT39" s="95">
        <v>0</v>
      </c>
      <c r="AU39" s="94"/>
      <c r="AV39" s="15"/>
      <c r="AW39" s="15"/>
      <c r="BA39" s="4"/>
      <c r="BC39" s="14"/>
    </row>
    <row r="40" spans="2:55" s="13" customFormat="1" ht="12.95" customHeight="1" x14ac:dyDescent="0.2">
      <c r="O40" s="175"/>
      <c r="AC40" s="9"/>
      <c r="AD40" s="10" t="s">
        <v>40</v>
      </c>
      <c r="AE40" s="94">
        <v>0</v>
      </c>
      <c r="AF40" s="94">
        <v>0</v>
      </c>
      <c r="AG40" s="94">
        <v>5</v>
      </c>
      <c r="AH40" s="94">
        <v>0</v>
      </c>
      <c r="AI40" s="94">
        <v>0</v>
      </c>
      <c r="AJ40" s="94">
        <v>0</v>
      </c>
      <c r="AK40" s="94">
        <v>0</v>
      </c>
      <c r="AL40" s="94">
        <v>0</v>
      </c>
      <c r="AM40" s="94">
        <v>0</v>
      </c>
      <c r="AN40" s="94">
        <v>0</v>
      </c>
      <c r="AO40" s="94">
        <v>0</v>
      </c>
      <c r="AP40" s="94">
        <v>0</v>
      </c>
      <c r="AQ40" s="94">
        <v>1</v>
      </c>
      <c r="AR40" s="94">
        <v>0</v>
      </c>
      <c r="AS40" s="94">
        <v>0</v>
      </c>
      <c r="AT40" s="95">
        <v>0</v>
      </c>
      <c r="AU40" s="94"/>
      <c r="AV40" s="15"/>
      <c r="AW40" s="15"/>
      <c r="BA40" s="4"/>
      <c r="BC40" s="14"/>
    </row>
    <row r="41" spans="2:55" s="13" customFormat="1" ht="12.95" customHeight="1" x14ac:dyDescent="0.2">
      <c r="O41" s="175"/>
      <c r="AC41" s="9"/>
      <c r="AD41" s="10" t="s">
        <v>41</v>
      </c>
      <c r="AE41" s="94">
        <v>2</v>
      </c>
      <c r="AF41" s="94">
        <v>8</v>
      </c>
      <c r="AG41" s="94">
        <v>3</v>
      </c>
      <c r="AH41" s="94">
        <v>3</v>
      </c>
      <c r="AI41" s="94">
        <v>2</v>
      </c>
      <c r="AJ41" s="94">
        <v>2</v>
      </c>
      <c r="AK41" s="94">
        <v>0</v>
      </c>
      <c r="AL41" s="94">
        <v>1</v>
      </c>
      <c r="AM41" s="94">
        <v>1</v>
      </c>
      <c r="AN41" s="94">
        <v>0</v>
      </c>
      <c r="AO41" s="94">
        <v>1</v>
      </c>
      <c r="AP41" s="94">
        <v>0</v>
      </c>
      <c r="AQ41" s="94">
        <v>0</v>
      </c>
      <c r="AR41" s="94">
        <v>4</v>
      </c>
      <c r="AS41" s="94">
        <v>2</v>
      </c>
      <c r="AT41" s="95">
        <v>1</v>
      </c>
      <c r="AU41" s="94"/>
      <c r="AV41" s="15"/>
      <c r="AW41" s="15"/>
      <c r="BA41" s="4"/>
      <c r="BC41" s="14"/>
    </row>
    <row r="42" spans="2:55" s="13" customFormat="1" ht="12.95" customHeight="1" x14ac:dyDescent="0.2">
      <c r="O42" s="175"/>
      <c r="AC42" s="9"/>
      <c r="AD42" s="10" t="s">
        <v>42</v>
      </c>
      <c r="AE42" s="94">
        <v>0</v>
      </c>
      <c r="AF42" s="94">
        <v>4</v>
      </c>
      <c r="AG42" s="94">
        <v>1</v>
      </c>
      <c r="AH42" s="94">
        <v>1</v>
      </c>
      <c r="AI42" s="94">
        <v>0</v>
      </c>
      <c r="AJ42" s="94">
        <v>0</v>
      </c>
      <c r="AK42" s="94">
        <v>0</v>
      </c>
      <c r="AL42" s="94">
        <v>1</v>
      </c>
      <c r="AM42" s="94">
        <v>1</v>
      </c>
      <c r="AN42" s="94">
        <v>0</v>
      </c>
      <c r="AO42" s="94">
        <v>0</v>
      </c>
      <c r="AP42" s="94">
        <v>0</v>
      </c>
      <c r="AQ42" s="94">
        <v>0</v>
      </c>
      <c r="AR42" s="94">
        <v>3</v>
      </c>
      <c r="AS42" s="94">
        <v>0</v>
      </c>
      <c r="AT42" s="95">
        <v>0</v>
      </c>
      <c r="AU42" s="94"/>
      <c r="AV42" s="15"/>
      <c r="AW42" s="15"/>
      <c r="BA42" s="4"/>
      <c r="BC42" s="14"/>
    </row>
    <row r="43" spans="2:55" s="13" customFormat="1" ht="12.95" customHeight="1" x14ac:dyDescent="0.2">
      <c r="O43" s="175"/>
      <c r="AC43" s="11"/>
      <c r="AD43" s="110" t="s">
        <v>43</v>
      </c>
      <c r="AE43" s="98">
        <v>0</v>
      </c>
      <c r="AF43" s="98">
        <v>0</v>
      </c>
      <c r="AG43" s="98">
        <v>1</v>
      </c>
      <c r="AH43" s="98">
        <v>0</v>
      </c>
      <c r="AI43" s="98">
        <v>0</v>
      </c>
      <c r="AJ43" s="98">
        <v>0</v>
      </c>
      <c r="AK43" s="98">
        <v>0</v>
      </c>
      <c r="AL43" s="98">
        <v>1</v>
      </c>
      <c r="AM43" s="98">
        <v>0</v>
      </c>
      <c r="AN43" s="98">
        <v>0</v>
      </c>
      <c r="AO43" s="98">
        <v>0</v>
      </c>
      <c r="AP43" s="98">
        <v>0</v>
      </c>
      <c r="AQ43" s="98">
        <v>0</v>
      </c>
      <c r="AR43" s="98">
        <v>0</v>
      </c>
      <c r="AS43" s="98">
        <v>0</v>
      </c>
      <c r="AT43" s="99">
        <v>0</v>
      </c>
      <c r="AU43" s="10"/>
      <c r="AV43" s="15"/>
      <c r="AW43" s="15"/>
      <c r="BA43" s="4"/>
      <c r="BC43" s="14"/>
    </row>
    <row r="44" spans="2:55" s="13" customFormat="1" ht="12.95" customHeight="1" x14ac:dyDescent="0.2">
      <c r="O44" s="175"/>
      <c r="AC44" s="10"/>
      <c r="AD44" s="10"/>
      <c r="AE44" s="10"/>
      <c r="AF44" s="10"/>
      <c r="AG44" s="10"/>
      <c r="AH44" s="15"/>
      <c r="AI44" s="15"/>
      <c r="AJ44" s="15"/>
      <c r="AK44" s="15"/>
      <c r="AL44" s="15"/>
      <c r="AM44" s="15"/>
      <c r="AN44" s="15"/>
      <c r="AO44" s="15"/>
      <c r="AP44" s="15"/>
      <c r="AQ44" s="15"/>
      <c r="AR44" s="15"/>
      <c r="AS44" s="15"/>
      <c r="AT44" s="15"/>
      <c r="AU44" s="15"/>
      <c r="AV44" s="15"/>
      <c r="AW44" s="15"/>
      <c r="BA44" s="4"/>
      <c r="BC44" s="14"/>
    </row>
    <row r="45" spans="2:55" s="13" customFormat="1" ht="12.95" customHeight="1" x14ac:dyDescent="0.2">
      <c r="O45" s="175"/>
      <c r="AC45" s="174" t="s">
        <v>47</v>
      </c>
      <c r="AD45" s="4"/>
      <c r="AE45" s="4"/>
      <c r="AF45" s="4"/>
      <c r="AG45" s="4"/>
      <c r="BA45" s="4"/>
      <c r="BC45" s="14"/>
    </row>
    <row r="46" spans="2:55" s="13" customFormat="1" ht="12.95" customHeight="1" x14ac:dyDescent="0.2">
      <c r="O46" s="175"/>
      <c r="AC46" s="4"/>
      <c r="AD46" s="4"/>
      <c r="AE46" s="4"/>
      <c r="AF46" s="4"/>
      <c r="AG46" s="4"/>
      <c r="BA46" s="4"/>
      <c r="BC46" s="14"/>
    </row>
    <row r="47" spans="2:55" s="13" customFormat="1" ht="12.95" customHeight="1" x14ac:dyDescent="0.2">
      <c r="O47" s="175"/>
      <c r="AC47" s="4"/>
      <c r="AD47" s="4"/>
      <c r="AE47" s="4"/>
      <c r="AF47" s="4"/>
      <c r="AG47" s="4"/>
      <c r="AV47" s="15"/>
      <c r="BA47" s="4"/>
      <c r="BC47" s="14"/>
    </row>
    <row r="48" spans="2:55" s="13" customFormat="1" ht="12.95" customHeight="1" x14ac:dyDescent="0.2">
      <c r="O48" s="175"/>
      <c r="AC48" s="4"/>
      <c r="AD48" s="4"/>
      <c r="AE48" s="4"/>
      <c r="AF48" s="4"/>
      <c r="AG48" s="4"/>
      <c r="AV48" s="15"/>
      <c r="BA48" s="4"/>
      <c r="BC48" s="14"/>
    </row>
    <row r="49" spans="4:55" s="13" customFormat="1" ht="12.75" x14ac:dyDescent="0.2">
      <c r="O49" s="175"/>
      <c r="AC49" s="4"/>
      <c r="AD49" s="4"/>
      <c r="AE49" s="4"/>
      <c r="AF49" s="4"/>
      <c r="AG49" s="4"/>
      <c r="AV49" s="15"/>
      <c r="BA49" s="4"/>
      <c r="BC49" s="14"/>
    </row>
    <row r="50" spans="4:55" s="13" customFormat="1" ht="12.75" x14ac:dyDescent="0.2">
      <c r="O50" s="175"/>
      <c r="AC50" s="4"/>
      <c r="AD50" s="4"/>
      <c r="AE50" s="4"/>
      <c r="AF50" s="4"/>
      <c r="AG50" s="4"/>
      <c r="AV50" s="15"/>
      <c r="BA50" s="4"/>
      <c r="BC50" s="14"/>
    </row>
    <row r="51" spans="4:55" s="13" customFormat="1" ht="12.75" x14ac:dyDescent="0.2">
      <c r="O51" s="175"/>
      <c r="AC51" s="4"/>
      <c r="AD51" s="4"/>
      <c r="AE51" s="4"/>
      <c r="AF51" s="4"/>
      <c r="AG51" s="4"/>
      <c r="AV51" s="15"/>
      <c r="BA51" s="4"/>
      <c r="BC51" s="14"/>
    </row>
    <row r="52" spans="4:55" s="13" customFormat="1" ht="12.75" x14ac:dyDescent="0.2">
      <c r="O52" s="175"/>
      <c r="AC52" s="4"/>
      <c r="AD52" s="4"/>
      <c r="AE52" s="4"/>
      <c r="AF52" s="4"/>
      <c r="AG52" s="4"/>
      <c r="AV52" s="15"/>
      <c r="BA52" s="4"/>
      <c r="BC52" s="14"/>
    </row>
    <row r="53" spans="4:55" s="13" customFormat="1" ht="12.75" x14ac:dyDescent="0.2">
      <c r="O53" s="175"/>
      <c r="AC53" s="4"/>
      <c r="AD53" s="4"/>
      <c r="AE53" s="4"/>
      <c r="AF53" s="4"/>
      <c r="AG53" s="4"/>
      <c r="AV53" s="15"/>
      <c r="BA53" s="4"/>
      <c r="BC53" s="14"/>
    </row>
    <row r="54" spans="4:55" s="13" customFormat="1" ht="12.75" hidden="1" x14ac:dyDescent="0.2">
      <c r="N54" s="4"/>
      <c r="O54" s="4"/>
      <c r="P54" s="4"/>
      <c r="Q54" s="175"/>
      <c r="AC54" s="4"/>
      <c r="AD54" s="4"/>
      <c r="AE54" s="4"/>
      <c r="AF54" s="4"/>
      <c r="AG54" s="4"/>
      <c r="AV54" s="15"/>
      <c r="BA54" s="4"/>
      <c r="BC54" s="14"/>
    </row>
    <row r="55" spans="4:55" s="13" customFormat="1" ht="12.75" hidden="1" x14ac:dyDescent="0.2">
      <c r="D55" s="261"/>
      <c r="E55" s="264"/>
      <c r="F55" s="261"/>
      <c r="G55" s="261"/>
      <c r="H55" s="261"/>
      <c r="I55" s="261"/>
      <c r="J55" s="261"/>
      <c r="K55" s="261"/>
      <c r="L55" s="261"/>
      <c r="M55" s="261"/>
      <c r="N55" s="262"/>
      <c r="O55" s="262"/>
      <c r="P55" s="262"/>
      <c r="Q55" s="263"/>
      <c r="R55" s="261"/>
      <c r="S55" s="261"/>
      <c r="T55" s="261"/>
      <c r="U55" s="261"/>
      <c r="AC55" s="4"/>
      <c r="AD55" s="4"/>
      <c r="AE55" s="4"/>
      <c r="AF55" s="4"/>
      <c r="AG55" s="4"/>
      <c r="AV55" s="15"/>
      <c r="BA55" s="4"/>
      <c r="BC55" s="14"/>
    </row>
    <row r="56" spans="4:55" s="13" customFormat="1" ht="12.75" x14ac:dyDescent="0.2">
      <c r="O56" s="175"/>
      <c r="AC56" s="4"/>
      <c r="AD56" s="4"/>
      <c r="AE56" s="4"/>
      <c r="AF56" s="4"/>
      <c r="AG56" s="4"/>
      <c r="AV56" s="15"/>
      <c r="BA56" s="4"/>
      <c r="BC56" s="14"/>
    </row>
    <row r="57" spans="4:55" s="13" customFormat="1" ht="12.75" x14ac:dyDescent="0.2">
      <c r="O57" s="175"/>
      <c r="AC57" s="4"/>
      <c r="AD57" s="4"/>
      <c r="AE57" s="4"/>
      <c r="AF57" s="4"/>
      <c r="AG57" s="4"/>
      <c r="AV57" s="15"/>
      <c r="BA57" s="4"/>
      <c r="BC57" s="14"/>
    </row>
    <row r="58" spans="4:55" s="13" customFormat="1" ht="12.75" x14ac:dyDescent="0.2">
      <c r="O58" s="175"/>
      <c r="AC58" s="4"/>
      <c r="AD58" s="4"/>
      <c r="AE58" s="4"/>
      <c r="AF58" s="4"/>
      <c r="AG58" s="4"/>
      <c r="AV58" s="15"/>
      <c r="BA58" s="4"/>
      <c r="BC58" s="14"/>
    </row>
    <row r="59" spans="4:55" s="13" customFormat="1" ht="12.75" x14ac:dyDescent="0.2">
      <c r="O59" s="175"/>
      <c r="AC59" s="4"/>
      <c r="AD59" s="4"/>
      <c r="AE59" s="4"/>
      <c r="AF59" s="4"/>
      <c r="AG59" s="4"/>
      <c r="AV59" s="15"/>
      <c r="BA59" s="4"/>
      <c r="BC59" s="14"/>
    </row>
    <row r="60" spans="4:55" s="13" customFormat="1" ht="12.75" x14ac:dyDescent="0.2">
      <c r="O60" s="175"/>
      <c r="AC60" s="4"/>
      <c r="AD60" s="4"/>
      <c r="AE60" s="4"/>
      <c r="AF60" s="4"/>
      <c r="AG60" s="4"/>
      <c r="AV60" s="15"/>
      <c r="BA60" s="4"/>
      <c r="BC60" s="14"/>
    </row>
    <row r="61" spans="4:55" s="13" customFormat="1" ht="12.75" x14ac:dyDescent="0.2">
      <c r="O61" s="175"/>
      <c r="AC61" s="4"/>
      <c r="AD61" s="4"/>
      <c r="AE61" s="4"/>
      <c r="AF61" s="4"/>
      <c r="AG61" s="4"/>
      <c r="AV61" s="15"/>
      <c r="BA61" s="4"/>
      <c r="BC61" s="14"/>
    </row>
    <row r="62" spans="4:55" s="13" customFormat="1" ht="12.75" x14ac:dyDescent="0.2">
      <c r="O62" s="175"/>
      <c r="V62" s="4"/>
      <c r="W62" s="4"/>
      <c r="X62" s="4"/>
      <c r="Y62" s="4"/>
      <c r="Z62" s="4"/>
      <c r="AA62" s="4"/>
      <c r="AB62" s="4"/>
      <c r="AC62" s="4"/>
      <c r="AD62" s="4"/>
      <c r="AE62" s="4"/>
      <c r="AF62" s="4"/>
      <c r="AG62" s="4"/>
      <c r="AV62" s="15"/>
      <c r="BA62" s="4"/>
      <c r="BC62" s="14"/>
    </row>
    <row r="63" spans="4:55" s="13" customFormat="1" ht="12.75" x14ac:dyDescent="0.2">
      <c r="O63" s="175"/>
      <c r="V63" s="4"/>
      <c r="W63" s="4"/>
      <c r="X63" s="4"/>
      <c r="Y63" s="4"/>
      <c r="Z63" s="4"/>
      <c r="AA63" s="4"/>
      <c r="AB63" s="4"/>
      <c r="AC63" s="4"/>
      <c r="AD63" s="4"/>
      <c r="AE63" s="4"/>
      <c r="AF63" s="4"/>
      <c r="AG63" s="4"/>
      <c r="AV63" s="15"/>
      <c r="BA63" s="4"/>
      <c r="BC63" s="14"/>
    </row>
    <row r="64" spans="4:55" s="13" customFormat="1" ht="12.75" x14ac:dyDescent="0.2">
      <c r="O64" s="175"/>
      <c r="V64" s="4"/>
      <c r="W64" s="4"/>
      <c r="X64" s="4"/>
      <c r="Y64" s="4"/>
      <c r="Z64" s="4"/>
      <c r="AA64" s="4"/>
      <c r="AB64" s="4"/>
      <c r="AC64" s="4"/>
      <c r="AD64" s="4"/>
      <c r="AE64" s="4"/>
      <c r="AF64" s="4"/>
      <c r="AG64" s="4"/>
      <c r="AV64" s="15"/>
      <c r="BA64" s="4"/>
      <c r="BC64" s="14"/>
    </row>
    <row r="65" spans="15:66" s="13" customFormat="1" ht="12.75" x14ac:dyDescent="0.2">
      <c r="O65" s="175"/>
      <c r="V65" s="4"/>
      <c r="W65" s="4"/>
      <c r="X65" s="4"/>
      <c r="Y65" s="4"/>
      <c r="Z65" s="4"/>
      <c r="AA65" s="4"/>
      <c r="AB65" s="4"/>
      <c r="AC65" s="4"/>
      <c r="AD65" s="4"/>
      <c r="AE65" s="4"/>
      <c r="AF65" s="4"/>
      <c r="AG65" s="4"/>
      <c r="AV65" s="15"/>
      <c r="BA65" s="4"/>
      <c r="BC65" s="14"/>
    </row>
    <row r="66" spans="15:66" s="13" customFormat="1" ht="12.75" x14ac:dyDescent="0.2">
      <c r="O66" s="175"/>
      <c r="V66" s="4"/>
      <c r="W66" s="4"/>
      <c r="X66" s="4"/>
      <c r="Y66" s="4"/>
      <c r="Z66" s="4"/>
      <c r="AA66" s="4"/>
      <c r="AB66" s="4"/>
      <c r="AC66" s="4"/>
      <c r="AD66" s="4"/>
      <c r="AE66" s="4"/>
      <c r="AF66" s="4"/>
      <c r="AG66" s="4"/>
      <c r="AV66" s="15"/>
      <c r="BA66" s="4"/>
      <c r="BC66" s="14"/>
    </row>
    <row r="67" spans="15:66" s="13" customFormat="1" ht="12.75" x14ac:dyDescent="0.2">
      <c r="O67" s="175"/>
      <c r="V67" s="4"/>
      <c r="W67" s="4"/>
      <c r="X67" s="4"/>
      <c r="Y67" s="4"/>
      <c r="Z67" s="4"/>
      <c r="AA67" s="4"/>
      <c r="AB67" s="4"/>
      <c r="AC67" s="4"/>
      <c r="AD67" s="4"/>
      <c r="AE67" s="4"/>
      <c r="AF67" s="4"/>
      <c r="AG67" s="4"/>
      <c r="AV67" s="15"/>
      <c r="BA67" s="4"/>
      <c r="BC67" s="14"/>
    </row>
    <row r="68" spans="15:66" s="13" customFormat="1" ht="12.75" x14ac:dyDescent="0.2">
      <c r="O68" s="175"/>
      <c r="U68" s="4"/>
      <c r="V68" s="4"/>
      <c r="W68" s="4"/>
      <c r="X68" s="4"/>
      <c r="Y68" s="4"/>
      <c r="Z68" s="4"/>
      <c r="AA68" s="4"/>
      <c r="AB68" s="4"/>
      <c r="BA68" s="4"/>
      <c r="BC68" s="14"/>
    </row>
    <row r="69" spans="15:66" s="13" customFormat="1" ht="12.75" x14ac:dyDescent="0.2">
      <c r="O69" s="175"/>
      <c r="U69" s="4"/>
      <c r="V69" s="4"/>
      <c r="W69" s="4"/>
      <c r="X69" s="4"/>
      <c r="Y69" s="4"/>
      <c r="Z69" s="4"/>
      <c r="AA69" s="4"/>
      <c r="AB69" s="4"/>
      <c r="BA69" s="4"/>
      <c r="BC69" s="14"/>
    </row>
    <row r="70" spans="15:66" s="13" customFormat="1" ht="12.75" x14ac:dyDescent="0.2">
      <c r="O70" s="175"/>
      <c r="U70" s="4"/>
      <c r="V70" s="4"/>
      <c r="W70" s="4"/>
      <c r="X70" s="4"/>
      <c r="Y70" s="4"/>
      <c r="Z70" s="4"/>
      <c r="AA70" s="4"/>
      <c r="AB70" s="4"/>
      <c r="BA70" s="4"/>
      <c r="BC70" s="14"/>
    </row>
    <row r="71" spans="15:66" s="13" customFormat="1" ht="12.75" x14ac:dyDescent="0.2">
      <c r="O71" s="175"/>
      <c r="U71" s="4"/>
      <c r="V71" s="4"/>
      <c r="W71" s="4"/>
      <c r="X71" s="4"/>
      <c r="Y71" s="4"/>
      <c r="Z71" s="4"/>
      <c r="AA71" s="4"/>
      <c r="AB71" s="4"/>
      <c r="BA71" s="4"/>
      <c r="BC71" s="14"/>
    </row>
    <row r="72" spans="15:66" s="13" customFormat="1" ht="12.75" x14ac:dyDescent="0.2">
      <c r="O72" s="175"/>
      <c r="U72" s="4"/>
      <c r="V72" s="4"/>
      <c r="W72" s="4"/>
      <c r="X72" s="4"/>
      <c r="Y72" s="4"/>
      <c r="Z72" s="4"/>
      <c r="AA72" s="4"/>
      <c r="AB72" s="4"/>
      <c r="AW72" s="15"/>
      <c r="AX72" s="15"/>
      <c r="AY72" s="15"/>
      <c r="AZ72" s="15"/>
      <c r="BC72" s="14"/>
      <c r="BN72" s="15"/>
    </row>
    <row r="73" spans="15:66" s="13" customFormat="1" ht="12.75" x14ac:dyDescent="0.2">
      <c r="O73" s="175"/>
      <c r="U73" s="4"/>
      <c r="V73" s="4"/>
      <c r="W73" s="4"/>
      <c r="X73" s="4"/>
      <c r="Y73" s="4"/>
      <c r="Z73" s="4"/>
      <c r="AA73" s="4"/>
      <c r="AB73" s="4"/>
      <c r="AW73" s="15"/>
      <c r="AX73" s="15"/>
      <c r="AY73" s="15"/>
      <c r="AZ73" s="15"/>
      <c r="BC73" s="14"/>
      <c r="BN73" s="15"/>
    </row>
    <row r="74" spans="15:66" s="13" customFormat="1" ht="12.75" x14ac:dyDescent="0.2">
      <c r="O74" s="175"/>
      <c r="U74" s="4"/>
      <c r="V74" s="4"/>
      <c r="W74" s="4"/>
      <c r="X74" s="4"/>
      <c r="Y74" s="4"/>
      <c r="Z74" s="4"/>
      <c r="AA74" s="4"/>
      <c r="AB74" s="4"/>
      <c r="AW74" s="15"/>
      <c r="AX74" s="15"/>
      <c r="AY74" s="15"/>
      <c r="AZ74" s="15"/>
      <c r="BC74" s="14"/>
      <c r="BN74" s="15"/>
    </row>
    <row r="75" spans="15:66" s="13" customFormat="1" ht="12.75" x14ac:dyDescent="0.2">
      <c r="O75" s="175"/>
      <c r="U75" s="4"/>
      <c r="V75" s="4"/>
      <c r="W75" s="4"/>
      <c r="X75" s="4"/>
      <c r="Y75" s="4"/>
      <c r="Z75" s="4"/>
      <c r="AA75" s="4"/>
      <c r="AB75" s="4"/>
      <c r="BC75" s="14"/>
    </row>
    <row r="76" spans="15:66" s="13" customFormat="1" ht="12.75" x14ac:dyDescent="0.2">
      <c r="O76" s="175"/>
      <c r="U76" s="4"/>
      <c r="V76" s="4"/>
      <c r="W76" s="4"/>
      <c r="X76" s="4"/>
      <c r="Y76" s="4"/>
      <c r="Z76" s="4"/>
      <c r="AA76" s="4"/>
      <c r="AB76" s="4"/>
      <c r="BC76" s="14"/>
    </row>
    <row r="77" spans="15:66" s="13" customFormat="1" ht="12.75" x14ac:dyDescent="0.2">
      <c r="O77" s="175"/>
      <c r="U77" s="4"/>
      <c r="V77" s="4"/>
      <c r="W77" s="4"/>
      <c r="X77" s="4"/>
      <c r="Y77" s="4"/>
      <c r="Z77" s="4"/>
      <c r="AA77" s="4"/>
      <c r="AB77" s="4"/>
      <c r="BC77" s="14"/>
    </row>
    <row r="78" spans="15:66" s="13" customFormat="1" ht="12.75" x14ac:dyDescent="0.2">
      <c r="O78" s="175"/>
      <c r="U78" s="4"/>
      <c r="V78" s="4"/>
      <c r="W78" s="4"/>
      <c r="X78" s="4"/>
      <c r="Y78" s="4"/>
      <c r="Z78" s="4"/>
      <c r="AA78" s="4"/>
      <c r="AB78" s="4"/>
      <c r="BC78" s="14"/>
    </row>
    <row r="79" spans="15:66" s="13" customFormat="1" ht="12.75" x14ac:dyDescent="0.2">
      <c r="O79" s="175"/>
      <c r="U79" s="4"/>
      <c r="V79" s="4"/>
      <c r="W79" s="4"/>
      <c r="X79" s="4"/>
      <c r="Y79" s="4"/>
      <c r="Z79" s="4"/>
      <c r="AA79" s="4"/>
      <c r="AB79" s="4"/>
      <c r="BC79" s="14"/>
    </row>
    <row r="80" spans="15:66" s="13" customFormat="1" ht="12.75" x14ac:dyDescent="0.2">
      <c r="O80" s="175"/>
      <c r="U80" s="4"/>
      <c r="V80" s="4"/>
      <c r="W80" s="4"/>
      <c r="X80" s="4"/>
      <c r="Y80" s="4"/>
      <c r="Z80" s="4"/>
      <c r="AA80" s="4"/>
      <c r="AB80" s="4"/>
      <c r="BC80" s="14"/>
    </row>
    <row r="81" spans="15:55" s="13" customFormat="1" ht="12.75" x14ac:dyDescent="0.2">
      <c r="O81" s="175"/>
      <c r="U81" s="4"/>
      <c r="V81" s="4"/>
      <c r="W81" s="4"/>
      <c r="X81" s="4"/>
      <c r="Y81" s="4"/>
      <c r="Z81" s="4"/>
      <c r="AA81" s="4"/>
      <c r="AB81" s="4"/>
      <c r="BC81" s="14"/>
    </row>
    <row r="82" spans="15:55" s="13" customFormat="1" ht="12.75" x14ac:dyDescent="0.2">
      <c r="O82" s="175"/>
      <c r="U82" s="4"/>
      <c r="V82" s="4"/>
      <c r="W82" s="4"/>
      <c r="X82" s="4"/>
      <c r="Y82" s="4"/>
      <c r="Z82" s="4"/>
      <c r="AA82" s="4"/>
      <c r="AB82" s="4"/>
      <c r="BC82" s="14"/>
    </row>
    <row r="83" spans="15:55" s="13" customFormat="1" ht="12.75" x14ac:dyDescent="0.2">
      <c r="O83" s="175"/>
      <c r="U83" s="4"/>
      <c r="BC83" s="14"/>
    </row>
    <row r="84" spans="15:55" s="13" customFormat="1" ht="12.75" x14ac:dyDescent="0.2">
      <c r="O84" s="175"/>
      <c r="U84" s="4"/>
      <c r="BC84" s="14"/>
    </row>
    <row r="85" spans="15:55" s="13" customFormat="1" ht="12.75" x14ac:dyDescent="0.2">
      <c r="O85" s="175"/>
      <c r="U85" s="4"/>
      <c r="BC85" s="14"/>
    </row>
    <row r="86" spans="15:55" s="13" customFormat="1" ht="12.75" x14ac:dyDescent="0.2">
      <c r="O86" s="175"/>
      <c r="U86" s="4"/>
      <c r="BC86" s="14"/>
    </row>
    <row r="87" spans="15:55" s="13" customFormat="1" ht="12.75" x14ac:dyDescent="0.2">
      <c r="O87" s="175"/>
      <c r="U87" s="4"/>
      <c r="BC87" s="14"/>
    </row>
    <row r="88" spans="15:55" s="13" customFormat="1" ht="12.75" x14ac:dyDescent="0.2">
      <c r="O88" s="175"/>
      <c r="U88" s="4"/>
      <c r="BC88" s="14"/>
    </row>
    <row r="89" spans="15:55" s="13" customFormat="1" ht="12.75" x14ac:dyDescent="0.2">
      <c r="O89" s="175"/>
      <c r="BC89" s="14"/>
    </row>
    <row r="90" spans="15:55" s="13" customFormat="1" ht="12.75" x14ac:dyDescent="0.2">
      <c r="O90" s="175"/>
      <c r="BC90" s="14"/>
    </row>
    <row r="91" spans="15:55" s="13" customFormat="1" ht="12.75" x14ac:dyDescent="0.2">
      <c r="O91" s="175"/>
      <c r="BC91" s="14"/>
    </row>
    <row r="92" spans="15:55" s="13" customFormat="1" ht="12.75" x14ac:dyDescent="0.2">
      <c r="O92" s="175"/>
      <c r="BC92" s="14"/>
    </row>
    <row r="93" spans="15:55" s="13" customFormat="1" ht="12.75" x14ac:dyDescent="0.2">
      <c r="O93" s="175"/>
      <c r="BC93" s="14"/>
    </row>
    <row r="94" spans="15:55" s="13" customFormat="1" ht="12.75" x14ac:dyDescent="0.2">
      <c r="O94" s="175"/>
      <c r="BC94" s="14"/>
    </row>
    <row r="95" spans="15:55" s="13" customFormat="1" ht="12.75" x14ac:dyDescent="0.2">
      <c r="O95" s="175"/>
      <c r="BC95" s="14"/>
    </row>
    <row r="96" spans="15:55" s="13" customFormat="1" ht="12.75" x14ac:dyDescent="0.2">
      <c r="O96" s="175"/>
      <c r="BC96" s="14"/>
    </row>
    <row r="97" spans="15:55" s="13" customFormat="1" ht="12.75" x14ac:dyDescent="0.2">
      <c r="O97" s="175"/>
      <c r="BC97" s="14"/>
    </row>
    <row r="98" spans="15:55" s="13" customFormat="1" ht="12.75" x14ac:dyDescent="0.2">
      <c r="O98" s="175"/>
      <c r="BC98" s="14"/>
    </row>
    <row r="99" spans="15:55" s="13" customFormat="1" ht="12.75" x14ac:dyDescent="0.2">
      <c r="O99" s="175"/>
      <c r="BC99" s="14"/>
    </row>
    <row r="100" spans="15:55" s="13" customFormat="1" ht="12.75" x14ac:dyDescent="0.2">
      <c r="O100" s="175"/>
      <c r="BC100" s="14"/>
    </row>
    <row r="101" spans="15:55" s="13" customFormat="1" ht="12.75" x14ac:dyDescent="0.2">
      <c r="O101" s="175"/>
      <c r="BC101" s="14"/>
    </row>
    <row r="102" spans="15:55" s="13" customFormat="1" ht="12.75" x14ac:dyDescent="0.2">
      <c r="O102" s="175"/>
      <c r="BC102" s="14"/>
    </row>
    <row r="103" spans="15:55" s="13" customFormat="1" ht="12.75" x14ac:dyDescent="0.2">
      <c r="O103" s="175"/>
      <c r="BC103" s="14"/>
    </row>
    <row r="104" spans="15:55" s="13" customFormat="1" ht="12.75" x14ac:dyDescent="0.2">
      <c r="O104" s="175"/>
      <c r="BC104" s="14"/>
    </row>
    <row r="105" spans="15:55" s="13" customFormat="1" ht="12.75" x14ac:dyDescent="0.2">
      <c r="O105" s="175"/>
      <c r="BC105" s="14"/>
    </row>
    <row r="106" spans="15:55" s="13" customFormat="1" ht="12.75" x14ac:dyDescent="0.2">
      <c r="O106" s="175"/>
      <c r="BC106" s="14"/>
    </row>
    <row r="107" spans="15:55" s="13" customFormat="1" ht="12.75" x14ac:dyDescent="0.2">
      <c r="O107" s="175"/>
      <c r="BC107" s="14"/>
    </row>
    <row r="108" spans="15:55" s="13" customFormat="1" ht="12.75" x14ac:dyDescent="0.2">
      <c r="O108" s="175"/>
      <c r="BC108" s="14"/>
    </row>
    <row r="109" spans="15:55" s="13" customFormat="1" ht="12.75" x14ac:dyDescent="0.2">
      <c r="O109" s="175"/>
      <c r="BC109" s="14"/>
    </row>
    <row r="110" spans="15:55" s="13" customFormat="1" ht="12.75" x14ac:dyDescent="0.2">
      <c r="O110" s="175"/>
      <c r="BC110" s="14"/>
    </row>
    <row r="111" spans="15:55" s="13" customFormat="1" ht="12.75" x14ac:dyDescent="0.2">
      <c r="O111" s="175"/>
      <c r="BC111" s="14"/>
    </row>
    <row r="112" spans="15:55" s="13" customFormat="1" ht="12.75" x14ac:dyDescent="0.2">
      <c r="O112" s="175"/>
      <c r="BC112" s="14"/>
    </row>
    <row r="113" spans="15:55" s="13" customFormat="1" ht="12.75" x14ac:dyDescent="0.2">
      <c r="O113" s="175"/>
      <c r="BC113" s="14"/>
    </row>
    <row r="114" spans="15:55" s="13" customFormat="1" ht="12.75" x14ac:dyDescent="0.2">
      <c r="O114" s="175"/>
      <c r="BC114" s="14"/>
    </row>
    <row r="115" spans="15:55" s="13" customFormat="1" ht="12.75" x14ac:dyDescent="0.2">
      <c r="O115" s="175"/>
      <c r="BC115" s="14"/>
    </row>
    <row r="116" spans="15:55" s="13" customFormat="1" ht="12.75" x14ac:dyDescent="0.2">
      <c r="O116" s="175"/>
      <c r="BC116" s="14"/>
    </row>
    <row r="117" spans="15:55" s="13" customFormat="1" ht="12.75" x14ac:dyDescent="0.2">
      <c r="O117" s="175"/>
      <c r="BC117" s="14"/>
    </row>
    <row r="118" spans="15:55" s="13" customFormat="1" ht="12.75" x14ac:dyDescent="0.2">
      <c r="O118" s="175"/>
      <c r="BC118" s="14"/>
    </row>
    <row r="119" spans="15:55" s="13" customFormat="1" ht="12.75" x14ac:dyDescent="0.2">
      <c r="O119" s="175"/>
      <c r="BC119" s="14"/>
    </row>
    <row r="120" spans="15:55" s="13" customFormat="1" ht="12.75" x14ac:dyDescent="0.2">
      <c r="O120" s="175"/>
      <c r="BC120" s="14"/>
    </row>
    <row r="121" spans="15:55" s="13" customFormat="1" ht="12.75" x14ac:dyDescent="0.2">
      <c r="O121" s="175"/>
      <c r="BC121" s="14"/>
    </row>
    <row r="122" spans="15:55" s="13" customFormat="1" ht="12.75" x14ac:dyDescent="0.2">
      <c r="O122" s="175"/>
      <c r="BC122" s="14"/>
    </row>
    <row r="123" spans="15:55" s="13" customFormat="1" ht="12.75" x14ac:dyDescent="0.2">
      <c r="O123" s="175"/>
      <c r="BC123" s="14"/>
    </row>
    <row r="124" spans="15:55" s="13" customFormat="1" ht="12.75" x14ac:dyDescent="0.2">
      <c r="O124" s="175"/>
      <c r="BC124" s="14"/>
    </row>
    <row r="125" spans="15:55" s="13" customFormat="1" ht="12.75" x14ac:dyDescent="0.2">
      <c r="O125" s="175"/>
      <c r="BC125" s="14"/>
    </row>
    <row r="126" spans="15:55" s="13" customFormat="1" ht="12.75" x14ac:dyDescent="0.2">
      <c r="O126" s="175"/>
      <c r="BC126" s="14"/>
    </row>
    <row r="127" spans="15:55" s="13" customFormat="1" ht="12.75" x14ac:dyDescent="0.2">
      <c r="O127" s="175"/>
      <c r="BC127" s="14"/>
    </row>
    <row r="128" spans="15:55" s="13" customFormat="1" ht="12.75" x14ac:dyDescent="0.2">
      <c r="O128" s="175"/>
      <c r="BC128" s="14"/>
    </row>
    <row r="129" spans="15:55" s="13" customFormat="1" ht="12.75" x14ac:dyDescent="0.2">
      <c r="O129" s="175"/>
      <c r="BC129" s="14"/>
    </row>
    <row r="130" spans="15:55" s="13" customFormat="1" ht="12.75" x14ac:dyDescent="0.2">
      <c r="O130" s="175"/>
      <c r="BC130" s="14"/>
    </row>
    <row r="131" spans="15:55" s="13" customFormat="1" ht="12.75" x14ac:dyDescent="0.2">
      <c r="O131" s="175"/>
      <c r="BC131" s="14"/>
    </row>
    <row r="132" spans="15:55" s="13" customFormat="1" ht="12.75" x14ac:dyDescent="0.2">
      <c r="O132" s="175"/>
      <c r="BC132" s="14"/>
    </row>
    <row r="133" spans="15:55" s="13" customFormat="1" ht="12.75" x14ac:dyDescent="0.2">
      <c r="O133" s="175"/>
      <c r="BC133" s="14"/>
    </row>
    <row r="134" spans="15:55" s="13" customFormat="1" ht="12.75" x14ac:dyDescent="0.2">
      <c r="O134" s="175"/>
      <c r="BC134" s="14"/>
    </row>
    <row r="135" spans="15:55" s="13" customFormat="1" ht="12.75" x14ac:dyDescent="0.2">
      <c r="O135" s="175"/>
      <c r="BC135" s="14"/>
    </row>
    <row r="136" spans="15:55" s="13" customFormat="1" ht="12.75" x14ac:dyDescent="0.2">
      <c r="O136" s="175"/>
      <c r="BC136" s="14"/>
    </row>
    <row r="137" spans="15:55" s="13" customFormat="1" ht="12.75" x14ac:dyDescent="0.2">
      <c r="O137" s="175"/>
      <c r="BC137" s="14"/>
    </row>
    <row r="138" spans="15:55" s="13" customFormat="1" ht="12.75" x14ac:dyDescent="0.2">
      <c r="O138" s="175"/>
      <c r="BC138" s="14"/>
    </row>
    <row r="139" spans="15:55" s="13" customFormat="1" ht="12.75" x14ac:dyDescent="0.2">
      <c r="O139" s="175"/>
      <c r="BC139" s="14"/>
    </row>
    <row r="140" spans="15:55" s="13" customFormat="1" ht="12.75" x14ac:dyDescent="0.2">
      <c r="O140" s="175"/>
      <c r="BC140" s="14"/>
    </row>
    <row r="141" spans="15:55" s="13" customFormat="1" ht="12.75" x14ac:dyDescent="0.2">
      <c r="O141" s="175"/>
      <c r="BC141" s="14"/>
    </row>
    <row r="142" spans="15:55" s="13" customFormat="1" ht="12.75" x14ac:dyDescent="0.2">
      <c r="O142" s="175"/>
      <c r="BC142" s="14"/>
    </row>
    <row r="143" spans="15:55" s="13" customFormat="1" ht="12.75" x14ac:dyDescent="0.2">
      <c r="O143" s="175"/>
      <c r="BC143" s="14"/>
    </row>
    <row r="144" spans="15:55" s="13" customFormat="1" ht="12.75" x14ac:dyDescent="0.2">
      <c r="O144" s="175"/>
      <c r="BC144" s="14"/>
    </row>
    <row r="145" spans="15:55" s="13" customFormat="1" ht="12.75" x14ac:dyDescent="0.2">
      <c r="O145" s="175"/>
      <c r="BC145" s="14"/>
    </row>
    <row r="146" spans="15:55" s="13" customFormat="1" ht="12.75" x14ac:dyDescent="0.2">
      <c r="O146" s="175"/>
      <c r="BC146" s="14"/>
    </row>
    <row r="147" spans="15:55" s="13" customFormat="1" ht="12.75" x14ac:dyDescent="0.2">
      <c r="O147" s="175"/>
      <c r="BC147" s="14"/>
    </row>
    <row r="148" spans="15:55" s="13" customFormat="1" ht="12.75" x14ac:dyDescent="0.2">
      <c r="O148" s="175"/>
      <c r="BC148" s="14"/>
    </row>
    <row r="149" spans="15:55" s="13" customFormat="1" ht="12.75" x14ac:dyDescent="0.2">
      <c r="O149" s="175"/>
      <c r="BC149" s="14"/>
    </row>
    <row r="150" spans="15:55" s="13" customFormat="1" ht="12.75" x14ac:dyDescent="0.2">
      <c r="O150" s="175"/>
      <c r="BC150" s="14"/>
    </row>
    <row r="151" spans="15:55" s="13" customFormat="1" ht="12.75" x14ac:dyDescent="0.2">
      <c r="O151" s="175"/>
      <c r="BC151" s="14"/>
    </row>
    <row r="152" spans="15:55" s="13" customFormat="1" ht="12.75" x14ac:dyDescent="0.2">
      <c r="O152" s="175"/>
      <c r="BC152" s="14"/>
    </row>
    <row r="153" spans="15:55" s="13" customFormat="1" ht="12.75" x14ac:dyDescent="0.2">
      <c r="O153" s="175"/>
      <c r="BC153" s="14"/>
    </row>
    <row r="154" spans="15:55" s="13" customFormat="1" ht="12.75" x14ac:dyDescent="0.2">
      <c r="O154" s="175"/>
      <c r="BC154" s="14"/>
    </row>
    <row r="155" spans="15:55" s="13" customFormat="1" ht="12.75" x14ac:dyDescent="0.2">
      <c r="O155" s="175"/>
      <c r="BC155" s="14"/>
    </row>
    <row r="156" spans="15:55" s="13" customFormat="1" ht="12.75" x14ac:dyDescent="0.2">
      <c r="O156" s="175"/>
      <c r="BC156" s="14"/>
    </row>
    <row r="157" spans="15:55" s="13" customFormat="1" ht="12.75" x14ac:dyDescent="0.2">
      <c r="O157" s="175"/>
      <c r="BC157" s="14"/>
    </row>
    <row r="158" spans="15:55" s="13" customFormat="1" ht="12.75" x14ac:dyDescent="0.2">
      <c r="O158" s="175"/>
      <c r="BC158" s="14"/>
    </row>
    <row r="159" spans="15:55" s="13" customFormat="1" ht="12.75" x14ac:dyDescent="0.2">
      <c r="O159" s="175"/>
      <c r="BC159" s="14"/>
    </row>
    <row r="160" spans="15:55" s="13" customFormat="1" x14ac:dyDescent="0.25">
      <c r="O160" s="176"/>
      <c r="P160"/>
      <c r="Q160"/>
      <c r="R160"/>
      <c r="S160"/>
      <c r="T160"/>
      <c r="BC160" s="14"/>
    </row>
    <row r="161" spans="15:55" s="13" customFormat="1" x14ac:dyDescent="0.25">
      <c r="O161" s="176"/>
      <c r="P161"/>
      <c r="Q161"/>
      <c r="R161"/>
      <c r="S161"/>
      <c r="T161"/>
      <c r="BC161" s="14"/>
    </row>
    <row r="162" spans="15:55" s="13" customFormat="1" x14ac:dyDescent="0.25">
      <c r="O162" s="176"/>
      <c r="P162"/>
      <c r="Q162"/>
      <c r="R162"/>
      <c r="S162"/>
      <c r="T162"/>
      <c r="V162"/>
      <c r="W162"/>
      <c r="X162"/>
      <c r="Y162"/>
      <c r="Z162"/>
      <c r="AA162"/>
      <c r="AB162"/>
      <c r="BC162" s="14"/>
    </row>
    <row r="163" spans="15:55" s="13" customFormat="1" x14ac:dyDescent="0.25">
      <c r="O163" s="176"/>
      <c r="P163"/>
      <c r="Q163"/>
      <c r="R163"/>
      <c r="S163"/>
      <c r="T163"/>
      <c r="V163"/>
      <c r="W163"/>
      <c r="X163"/>
      <c r="Y163"/>
      <c r="Z163"/>
      <c r="AA163"/>
      <c r="AB163"/>
      <c r="BC163" s="14"/>
    </row>
    <row r="164" spans="15:55" s="13" customFormat="1" x14ac:dyDescent="0.25">
      <c r="O164" s="176"/>
      <c r="P164"/>
      <c r="Q164"/>
      <c r="R164"/>
      <c r="S164"/>
      <c r="T164"/>
      <c r="V164"/>
      <c r="W164"/>
      <c r="X164"/>
      <c r="Y164"/>
      <c r="Z164"/>
      <c r="AA164"/>
      <c r="AB164"/>
      <c r="BC164" s="14"/>
    </row>
    <row r="165" spans="15:55" s="13" customFormat="1" x14ac:dyDescent="0.25">
      <c r="O165" s="176"/>
      <c r="P165"/>
      <c r="Q165"/>
      <c r="R165"/>
      <c r="S165"/>
      <c r="T165"/>
      <c r="V165"/>
      <c r="W165"/>
      <c r="X165"/>
      <c r="Y165"/>
      <c r="Z165"/>
      <c r="AA165"/>
      <c r="AB165"/>
      <c r="BC165" s="14"/>
    </row>
    <row r="166" spans="15:55" s="13" customFormat="1" x14ac:dyDescent="0.25">
      <c r="O166" s="176"/>
      <c r="P166"/>
      <c r="Q166"/>
      <c r="R166"/>
      <c r="S166"/>
      <c r="T166"/>
      <c r="V166"/>
      <c r="W166"/>
      <c r="X166"/>
      <c r="Y166"/>
      <c r="Z166"/>
      <c r="AA166"/>
      <c r="AB166"/>
      <c r="BC166" s="14"/>
    </row>
    <row r="167" spans="15:55" s="13" customFormat="1" x14ac:dyDescent="0.25">
      <c r="O167" s="176"/>
      <c r="P167"/>
      <c r="Q167"/>
      <c r="R167"/>
      <c r="S167"/>
      <c r="T167"/>
      <c r="V167"/>
      <c r="W167"/>
      <c r="X167"/>
      <c r="Y167"/>
      <c r="Z167"/>
      <c r="AA167"/>
      <c r="AB167"/>
      <c r="BC167"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0"/>
  <sheetViews>
    <sheetView showGridLines="0" zoomScale="85" zoomScaleNormal="85" workbookViewId="0"/>
  </sheetViews>
  <sheetFormatPr defaultRowHeight="15" x14ac:dyDescent="0.25"/>
  <cols>
    <col min="1" max="1" width="20.42578125" customWidth="1"/>
    <col min="2" max="6" width="8.42578125" customWidth="1"/>
    <col min="7" max="7" width="5.5703125" customWidth="1"/>
    <col min="8" max="8" width="36.85546875" customWidth="1"/>
    <col min="9" max="13" width="9" style="204" customWidth="1"/>
    <col min="14" max="14" width="5.85546875" customWidth="1"/>
    <col min="15" max="15" width="17.28515625" customWidth="1"/>
    <col min="16" max="20" width="10.42578125" customWidth="1"/>
    <col min="21" max="21" width="7.140625" customWidth="1"/>
    <col min="22" max="22" width="17.42578125" customWidth="1"/>
    <col min="23" max="23" width="11.140625" customWidth="1"/>
    <col min="24" max="24" width="10.5703125" customWidth="1"/>
    <col min="25" max="25" width="11" customWidth="1"/>
    <col min="26" max="27" width="10" customWidth="1"/>
    <col min="28" max="28" width="8.28515625" customWidth="1"/>
    <col min="30" max="30" width="19.28515625" bestFit="1" customWidth="1"/>
    <col min="31" max="35" width="11.85546875" customWidth="1"/>
    <col min="36" max="36" width="11.85546875" style="20" customWidth="1"/>
    <col min="37" max="47" width="11.85546875" customWidth="1"/>
    <col min="48" max="48" width="8.28515625" customWidth="1"/>
    <col min="49" max="49" width="8" customWidth="1"/>
    <col min="50" max="50" width="18.42578125" customWidth="1"/>
    <col min="51" max="66" width="10.42578125" customWidth="1"/>
    <col min="67" max="67" width="10" customWidth="1"/>
    <col min="68" max="68" width="13.5703125" customWidth="1"/>
    <col min="69" max="69" width="10.140625" customWidth="1"/>
    <col min="70" max="70" width="10.5703125" customWidth="1"/>
    <col min="76" max="76" width="10.28515625" customWidth="1"/>
    <col min="78" max="78" width="9.5703125" customWidth="1"/>
  </cols>
  <sheetData>
    <row r="1" spans="1:73" s="2" customFormat="1" ht="42.75" customHeight="1" x14ac:dyDescent="0.25">
      <c r="A1" s="2" t="s">
        <v>48</v>
      </c>
      <c r="I1" s="193"/>
      <c r="J1" s="193"/>
      <c r="K1" s="193"/>
      <c r="L1" s="193"/>
      <c r="M1" s="193"/>
    </row>
    <row r="2" spans="1:73" s="8" customFormat="1" x14ac:dyDescent="0.25">
      <c r="A2" s="111"/>
      <c r="B2" s="111"/>
      <c r="C2" s="111"/>
      <c r="D2" s="112"/>
      <c r="E2" s="112"/>
      <c r="F2" s="112"/>
      <c r="G2" s="111"/>
      <c r="H2" s="111"/>
      <c r="I2" s="194"/>
      <c r="J2" s="194"/>
      <c r="K2" s="194"/>
      <c r="L2" s="194"/>
      <c r="M2" s="194"/>
      <c r="N2" s="111"/>
      <c r="O2" s="111"/>
      <c r="P2" s="111"/>
      <c r="Q2" s="111"/>
      <c r="R2" s="111"/>
      <c r="S2" s="111"/>
      <c r="T2" s="111"/>
      <c r="U2" s="111"/>
      <c r="V2" s="111"/>
      <c r="W2" s="111"/>
      <c r="X2" s="111"/>
      <c r="Y2" s="111"/>
      <c r="Z2" s="111"/>
      <c r="AA2" s="111"/>
      <c r="AB2" s="111"/>
      <c r="AC2" s="111"/>
      <c r="AD2" s="111"/>
      <c r="AE2" s="111"/>
      <c r="AF2" s="111"/>
      <c r="AG2" s="111"/>
      <c r="AH2" s="111"/>
      <c r="AI2" s="111"/>
      <c r="AJ2" s="113"/>
      <c r="AK2" s="114"/>
      <c r="AL2" s="114"/>
      <c r="AM2" s="114"/>
      <c r="AN2" s="114"/>
      <c r="AO2" s="114"/>
      <c r="AP2" s="114"/>
      <c r="AQ2" s="114"/>
      <c r="AR2" s="114"/>
      <c r="AS2" s="114"/>
      <c r="AT2" s="114"/>
      <c r="AU2" s="114"/>
      <c r="AV2" s="13"/>
      <c r="AW2" s="13"/>
      <c r="AX2" s="13"/>
      <c r="AY2" s="13"/>
      <c r="AZ2" s="13"/>
      <c r="BA2" s="13"/>
      <c r="BB2" s="13"/>
      <c r="BC2" s="13"/>
      <c r="BD2" s="13"/>
      <c r="BE2" s="13"/>
      <c r="BF2" s="13"/>
      <c r="BG2" s="13"/>
      <c r="BH2" s="13"/>
      <c r="BI2" s="13"/>
      <c r="BJ2" s="13"/>
      <c r="BK2" s="13"/>
      <c r="BL2" s="13"/>
      <c r="BM2" s="13"/>
      <c r="BN2" s="13"/>
      <c r="BO2" s="13"/>
      <c r="BP2" s="16"/>
      <c r="BQ2" s="16"/>
      <c r="BR2" s="16"/>
      <c r="BS2" s="16"/>
      <c r="BT2"/>
      <c r="BU2"/>
    </row>
    <row r="3" spans="1:73" s="187" customFormat="1" x14ac:dyDescent="0.25">
      <c r="A3" s="170" t="s">
        <v>49</v>
      </c>
      <c r="B3" s="185"/>
      <c r="C3" s="185"/>
      <c r="D3" s="185"/>
      <c r="E3" s="185"/>
      <c r="F3" s="185"/>
      <c r="G3" s="185"/>
      <c r="H3" s="186" t="s">
        <v>50</v>
      </c>
      <c r="I3" s="195"/>
      <c r="J3" s="195"/>
      <c r="K3" s="195"/>
      <c r="L3" s="195"/>
      <c r="M3" s="195"/>
      <c r="N3" s="123"/>
      <c r="O3" s="186" t="s">
        <v>51</v>
      </c>
      <c r="P3" s="162"/>
      <c r="Q3" s="162"/>
      <c r="R3" s="162"/>
      <c r="S3" s="162"/>
      <c r="T3" s="162"/>
      <c r="U3" s="162"/>
      <c r="V3" s="186" t="s">
        <v>52</v>
      </c>
      <c r="W3" s="162"/>
      <c r="X3" s="162"/>
      <c r="Y3" s="162"/>
      <c r="Z3" s="162"/>
      <c r="AA3" s="162"/>
      <c r="AB3" s="164"/>
      <c r="AC3" s="267" t="s">
        <v>53</v>
      </c>
      <c r="AD3" s="266"/>
      <c r="AE3" s="266"/>
      <c r="AF3" s="266"/>
      <c r="AG3" s="111"/>
      <c r="AH3" s="112"/>
      <c r="AI3" s="112"/>
      <c r="AJ3" s="112"/>
      <c r="AK3" s="112"/>
      <c r="AL3" s="112"/>
      <c r="AM3" s="111"/>
      <c r="AN3" s="111"/>
      <c r="AO3" s="111"/>
      <c r="AP3" s="111"/>
      <c r="AQ3" s="111"/>
      <c r="AR3" s="111"/>
      <c r="AS3" s="111"/>
      <c r="AT3" s="111"/>
      <c r="AU3" s="164"/>
      <c r="AV3" s="114"/>
      <c r="AW3" s="268" t="s">
        <v>54</v>
      </c>
      <c r="AX3" s="266"/>
      <c r="AY3" s="266"/>
      <c r="AZ3" s="266"/>
      <c r="BA3" s="114"/>
      <c r="BB3" s="114"/>
      <c r="BC3" s="114"/>
      <c r="BD3" s="114"/>
      <c r="BE3" s="114"/>
      <c r="BG3" s="114"/>
      <c r="BH3" s="114"/>
      <c r="BI3" s="114"/>
      <c r="BJ3" s="114"/>
      <c r="BK3" s="114"/>
      <c r="BL3" s="114"/>
      <c r="BM3" s="114"/>
      <c r="BN3" s="114"/>
      <c r="BO3" s="114"/>
      <c r="BP3" s="8"/>
      <c r="BQ3" s="8"/>
      <c r="BR3" s="8"/>
      <c r="BS3" s="8"/>
      <c r="BT3" s="8"/>
      <c r="BU3" s="8"/>
    </row>
    <row r="4" spans="1:73" s="192" customFormat="1" ht="57.4" customHeight="1" x14ac:dyDescent="0.2">
      <c r="A4" s="167" t="s">
        <v>7</v>
      </c>
      <c r="B4" s="74" t="s">
        <v>8</v>
      </c>
      <c r="C4" s="74" t="s">
        <v>9</v>
      </c>
      <c r="D4" s="74" t="s">
        <v>10</v>
      </c>
      <c r="E4" s="115" t="s">
        <v>11</v>
      </c>
      <c r="F4" s="332" t="s">
        <v>12</v>
      </c>
      <c r="G4" s="188"/>
      <c r="H4" s="167" t="s">
        <v>7</v>
      </c>
      <c r="I4" s="74" t="s">
        <v>8</v>
      </c>
      <c r="J4" s="85" t="s">
        <v>9</v>
      </c>
      <c r="K4" s="85" t="s">
        <v>10</v>
      </c>
      <c r="L4" s="70" t="s">
        <v>11</v>
      </c>
      <c r="M4" s="70" t="s">
        <v>12</v>
      </c>
      <c r="N4" s="189"/>
      <c r="O4" s="167" t="s">
        <v>13</v>
      </c>
      <c r="P4" s="205" t="s">
        <v>8</v>
      </c>
      <c r="Q4" s="205" t="s">
        <v>9</v>
      </c>
      <c r="R4" s="205" t="s">
        <v>10</v>
      </c>
      <c r="S4" s="115" t="s">
        <v>11</v>
      </c>
      <c r="T4" s="115" t="s">
        <v>12</v>
      </c>
      <c r="U4" s="69"/>
      <c r="V4" s="167" t="s">
        <v>13</v>
      </c>
      <c r="W4" s="205" t="s">
        <v>8</v>
      </c>
      <c r="X4" s="205" t="s">
        <v>9</v>
      </c>
      <c r="Y4" s="205" t="s">
        <v>10</v>
      </c>
      <c r="Z4" s="115" t="s">
        <v>11</v>
      </c>
      <c r="AA4" s="115" t="s">
        <v>12</v>
      </c>
      <c r="AB4" s="190"/>
      <c r="AC4" s="171" t="s">
        <v>15</v>
      </c>
      <c r="AD4" s="206" t="s">
        <v>7</v>
      </c>
      <c r="AE4" s="116" t="s">
        <v>44</v>
      </c>
      <c r="AF4" s="116" t="s">
        <v>16</v>
      </c>
      <c r="AG4" s="116" t="s">
        <v>17</v>
      </c>
      <c r="AH4" s="116" t="s">
        <v>18</v>
      </c>
      <c r="AI4" s="116" t="s">
        <v>19</v>
      </c>
      <c r="AJ4" s="116" t="s">
        <v>20</v>
      </c>
      <c r="AK4" s="116" t="s">
        <v>21</v>
      </c>
      <c r="AL4" s="116" t="s">
        <v>22</v>
      </c>
      <c r="AM4" s="116" t="s">
        <v>23</v>
      </c>
      <c r="AN4" s="116" t="s">
        <v>24</v>
      </c>
      <c r="AO4" s="116" t="s">
        <v>25</v>
      </c>
      <c r="AP4" s="116" t="s">
        <v>26</v>
      </c>
      <c r="AQ4" s="116" t="s">
        <v>27</v>
      </c>
      <c r="AR4" s="116" t="s">
        <v>28</v>
      </c>
      <c r="AS4" s="116" t="s">
        <v>29</v>
      </c>
      <c r="AT4" s="116" t="s">
        <v>30</v>
      </c>
      <c r="AU4" s="117" t="s">
        <v>31</v>
      </c>
      <c r="AV4" s="190"/>
      <c r="AW4" s="180" t="s">
        <v>15</v>
      </c>
      <c r="AX4" s="181" t="s">
        <v>32</v>
      </c>
      <c r="AY4" s="88" t="s">
        <v>16</v>
      </c>
      <c r="AZ4" s="88" t="s">
        <v>17</v>
      </c>
      <c r="BA4" s="88" t="s">
        <v>18</v>
      </c>
      <c r="BB4" s="88" t="s">
        <v>19</v>
      </c>
      <c r="BC4" s="88" t="s">
        <v>20</v>
      </c>
      <c r="BD4" s="88" t="s">
        <v>21</v>
      </c>
      <c r="BE4" s="88" t="s">
        <v>22</v>
      </c>
      <c r="BF4" s="88" t="s">
        <v>23</v>
      </c>
      <c r="BG4" s="88" t="s">
        <v>24</v>
      </c>
      <c r="BH4" s="88" t="s">
        <v>25</v>
      </c>
      <c r="BI4" s="88" t="s">
        <v>26</v>
      </c>
      <c r="BJ4" s="88" t="s">
        <v>27</v>
      </c>
      <c r="BK4" s="88" t="s">
        <v>28</v>
      </c>
      <c r="BL4" s="88" t="s">
        <v>29</v>
      </c>
      <c r="BM4" s="88" t="s">
        <v>30</v>
      </c>
      <c r="BN4" s="88" t="s">
        <v>31</v>
      </c>
      <c r="BO4" s="89" t="s">
        <v>55</v>
      </c>
      <c r="BP4" s="191"/>
      <c r="BQ4" s="191"/>
      <c r="BR4" s="191"/>
      <c r="BS4" s="191"/>
    </row>
    <row r="5" spans="1:73" x14ac:dyDescent="0.25">
      <c r="A5" s="7" t="s">
        <v>34</v>
      </c>
      <c r="B5" s="26">
        <v>1452</v>
      </c>
      <c r="C5" s="26">
        <v>1711</v>
      </c>
      <c r="D5" s="26">
        <v>1632</v>
      </c>
      <c r="E5" s="26">
        <v>1490</v>
      </c>
      <c r="F5" s="333">
        <v>1341</v>
      </c>
      <c r="G5" s="73"/>
      <c r="H5" s="7" t="s">
        <v>34</v>
      </c>
      <c r="I5" s="75">
        <v>31.038242021333446</v>
      </c>
      <c r="J5" s="75">
        <v>35.904645989843459</v>
      </c>
      <c r="K5" s="75">
        <v>33.7120429663293</v>
      </c>
      <c r="L5" s="75">
        <v>30.303030303030305</v>
      </c>
      <c r="M5" s="76">
        <v>26.38</v>
      </c>
      <c r="N5" s="69"/>
      <c r="O5" s="177" t="s">
        <v>16</v>
      </c>
      <c r="P5" s="27">
        <v>177</v>
      </c>
      <c r="Q5" s="27">
        <v>157</v>
      </c>
      <c r="R5" s="27">
        <v>157</v>
      </c>
      <c r="S5" s="27">
        <v>178</v>
      </c>
      <c r="T5" s="135">
        <v>136</v>
      </c>
      <c r="U5" s="69">
        <v>1</v>
      </c>
      <c r="V5" s="177" t="s">
        <v>16</v>
      </c>
      <c r="W5" s="77">
        <v>103.26721120186698</v>
      </c>
      <c r="X5" s="77">
        <v>89.509692132269095</v>
      </c>
      <c r="Y5" s="77">
        <v>87.660524846454493</v>
      </c>
      <c r="Z5" s="77">
        <v>94.329623741388446</v>
      </c>
      <c r="AA5" s="76">
        <v>69.89</v>
      </c>
      <c r="AB5" s="13"/>
      <c r="AC5" s="7" t="s">
        <v>8</v>
      </c>
      <c r="AD5" s="12" t="s">
        <v>34</v>
      </c>
      <c r="AE5" s="90">
        <v>1452</v>
      </c>
      <c r="AF5" s="90">
        <v>117</v>
      </c>
      <c r="AG5" s="90">
        <v>286</v>
      </c>
      <c r="AH5" s="90">
        <v>217</v>
      </c>
      <c r="AI5" s="90">
        <v>83</v>
      </c>
      <c r="AJ5" s="90">
        <v>26</v>
      </c>
      <c r="AK5" s="90">
        <v>68</v>
      </c>
      <c r="AL5" s="90">
        <v>39</v>
      </c>
      <c r="AM5" s="90">
        <v>103</v>
      </c>
      <c r="AN5" s="90">
        <v>64</v>
      </c>
      <c r="AO5" s="90">
        <v>6</v>
      </c>
      <c r="AP5" s="90">
        <v>22</v>
      </c>
      <c r="AQ5" s="90">
        <v>20</v>
      </c>
      <c r="AR5" s="90">
        <v>33</v>
      </c>
      <c r="AS5" s="90">
        <v>192</v>
      </c>
      <c r="AT5" s="90">
        <v>118</v>
      </c>
      <c r="AU5" s="91">
        <v>58</v>
      </c>
      <c r="AV5" s="13"/>
      <c r="AW5" s="92" t="s">
        <v>8</v>
      </c>
      <c r="AX5" s="93" t="s">
        <v>35</v>
      </c>
      <c r="AY5" s="118">
        <v>89</v>
      </c>
      <c r="AZ5" s="118">
        <v>521</v>
      </c>
      <c r="BA5" s="118">
        <v>166</v>
      </c>
      <c r="BB5" s="118">
        <v>51</v>
      </c>
      <c r="BC5" s="118">
        <v>17</v>
      </c>
      <c r="BD5" s="118">
        <v>65</v>
      </c>
      <c r="BE5" s="118">
        <v>31</v>
      </c>
      <c r="BF5" s="118">
        <v>87</v>
      </c>
      <c r="BG5" s="118">
        <v>110</v>
      </c>
      <c r="BH5" s="118">
        <v>17</v>
      </c>
      <c r="BI5" s="118">
        <v>12</v>
      </c>
      <c r="BJ5" s="118">
        <v>14</v>
      </c>
      <c r="BK5" s="118">
        <v>14</v>
      </c>
      <c r="BL5" s="118">
        <v>231</v>
      </c>
      <c r="BM5" s="118">
        <v>109</v>
      </c>
      <c r="BN5" s="118">
        <v>37</v>
      </c>
      <c r="BO5" s="91">
        <v>0</v>
      </c>
      <c r="BP5" s="16"/>
      <c r="BQ5" s="16"/>
      <c r="BR5" s="16"/>
      <c r="BS5" s="16"/>
    </row>
    <row r="6" spans="1:73" x14ac:dyDescent="0.25">
      <c r="A6" s="9" t="s">
        <v>36</v>
      </c>
      <c r="B6" s="27">
        <v>453</v>
      </c>
      <c r="C6" s="27">
        <v>485</v>
      </c>
      <c r="D6" s="27">
        <v>498</v>
      </c>
      <c r="E6" s="27">
        <v>455</v>
      </c>
      <c r="F6" s="334">
        <v>442</v>
      </c>
      <c r="G6" s="73"/>
      <c r="H6" s="9" t="s">
        <v>36</v>
      </c>
      <c r="I6" s="77">
        <v>9.6834184818622937</v>
      </c>
      <c r="J6" s="77">
        <v>10.177529693205187</v>
      </c>
      <c r="K6" s="77">
        <v>10.28713075810783</v>
      </c>
      <c r="L6" s="77">
        <v>9.2536099247508652</v>
      </c>
      <c r="M6" s="78">
        <v>8.6999999999999993</v>
      </c>
      <c r="N6" s="69"/>
      <c r="O6" s="177" t="s">
        <v>17</v>
      </c>
      <c r="P6" s="27">
        <v>600</v>
      </c>
      <c r="Q6" s="27">
        <v>745</v>
      </c>
      <c r="R6" s="27">
        <v>677</v>
      </c>
      <c r="S6" s="27">
        <v>552</v>
      </c>
      <c r="T6" s="137">
        <v>514</v>
      </c>
      <c r="U6" s="69">
        <v>2</v>
      </c>
      <c r="V6" s="177" t="s">
        <v>17</v>
      </c>
      <c r="W6" s="77">
        <v>37.163208423660578</v>
      </c>
      <c r="X6" s="77">
        <v>44.955346367366644</v>
      </c>
      <c r="Y6" s="77">
        <v>39.919806592369831</v>
      </c>
      <c r="Z6" s="77">
        <v>33.601168736303869</v>
      </c>
      <c r="AA6" s="78">
        <v>29.87</v>
      </c>
      <c r="AB6" s="13"/>
      <c r="AC6" s="9"/>
      <c r="AD6" s="10" t="s">
        <v>36</v>
      </c>
      <c r="AE6" s="94">
        <v>453</v>
      </c>
      <c r="AF6" s="94">
        <v>35</v>
      </c>
      <c r="AG6" s="94">
        <v>127</v>
      </c>
      <c r="AH6" s="94">
        <v>48</v>
      </c>
      <c r="AI6" s="94">
        <v>18</v>
      </c>
      <c r="AJ6" s="94">
        <v>6</v>
      </c>
      <c r="AK6" s="94">
        <v>16</v>
      </c>
      <c r="AL6" s="94">
        <v>12</v>
      </c>
      <c r="AM6" s="94">
        <v>31</v>
      </c>
      <c r="AN6" s="94">
        <v>30</v>
      </c>
      <c r="AO6" s="94">
        <v>8</v>
      </c>
      <c r="AP6" s="94">
        <v>5</v>
      </c>
      <c r="AQ6" s="94">
        <v>6</v>
      </c>
      <c r="AR6" s="94">
        <v>12</v>
      </c>
      <c r="AS6" s="94">
        <v>60</v>
      </c>
      <c r="AT6" s="94">
        <v>30</v>
      </c>
      <c r="AU6" s="95">
        <v>9</v>
      </c>
      <c r="AV6" s="13"/>
      <c r="AW6" s="96"/>
      <c r="AX6" s="97" t="s">
        <v>37</v>
      </c>
      <c r="AY6" s="106">
        <v>86</v>
      </c>
      <c r="AZ6" s="106">
        <v>79</v>
      </c>
      <c r="BA6" s="106">
        <v>150</v>
      </c>
      <c r="BB6" s="106">
        <v>65</v>
      </c>
      <c r="BC6" s="106">
        <v>19</v>
      </c>
      <c r="BD6" s="106">
        <v>37</v>
      </c>
      <c r="BE6" s="106">
        <v>35</v>
      </c>
      <c r="BF6" s="106">
        <v>68</v>
      </c>
      <c r="BG6" s="106">
        <v>37</v>
      </c>
      <c r="BH6" s="106">
        <v>7</v>
      </c>
      <c r="BI6" s="106">
        <v>19</v>
      </c>
      <c r="BJ6" s="106">
        <v>17</v>
      </c>
      <c r="BK6" s="106">
        <v>31</v>
      </c>
      <c r="BL6" s="106">
        <v>87</v>
      </c>
      <c r="BM6" s="106">
        <v>76</v>
      </c>
      <c r="BN6" s="106">
        <v>39</v>
      </c>
      <c r="BO6" s="95">
        <v>0</v>
      </c>
      <c r="BP6" s="16"/>
      <c r="BQ6" s="16"/>
      <c r="BR6" s="16"/>
      <c r="BS6" s="16"/>
    </row>
    <row r="7" spans="1:73" x14ac:dyDescent="0.25">
      <c r="A7" s="9" t="s">
        <v>38</v>
      </c>
      <c r="B7" s="27">
        <v>46</v>
      </c>
      <c r="C7" s="27">
        <v>74</v>
      </c>
      <c r="D7" s="27">
        <v>63</v>
      </c>
      <c r="E7" s="27">
        <v>73</v>
      </c>
      <c r="F7" s="334">
        <v>40</v>
      </c>
      <c r="G7" s="73"/>
      <c r="H7" s="9" t="s">
        <v>38</v>
      </c>
      <c r="I7" s="77">
        <v>0.98330518800367683</v>
      </c>
      <c r="J7" s="77">
        <v>1.5528602006127501</v>
      </c>
      <c r="K7" s="77">
        <v>1.3013840115678579</v>
      </c>
      <c r="L7" s="77">
        <v>1.4846451088061827</v>
      </c>
      <c r="M7" s="78">
        <v>0.78</v>
      </c>
      <c r="N7" s="69"/>
      <c r="O7" s="177" t="s">
        <v>18</v>
      </c>
      <c r="P7" s="27">
        <v>316</v>
      </c>
      <c r="Q7" s="27">
        <v>361</v>
      </c>
      <c r="R7" s="27">
        <v>368</v>
      </c>
      <c r="S7" s="27">
        <v>372</v>
      </c>
      <c r="T7" s="137">
        <v>339</v>
      </c>
      <c r="U7" s="69">
        <v>3</v>
      </c>
      <c r="V7" s="177" t="s">
        <v>18</v>
      </c>
      <c r="W7" s="77">
        <v>70.347284060552099</v>
      </c>
      <c r="X7" s="77">
        <v>78.461204086068236</v>
      </c>
      <c r="Y7" s="77">
        <v>78.49829351535837</v>
      </c>
      <c r="Z7" s="77">
        <v>77.16241443683883</v>
      </c>
      <c r="AA7" s="78">
        <v>68.25</v>
      </c>
      <c r="AB7" s="13"/>
      <c r="AC7" s="9"/>
      <c r="AD7" s="10" t="s">
        <v>38</v>
      </c>
      <c r="AE7" s="94">
        <v>46</v>
      </c>
      <c r="AF7" s="94">
        <v>2</v>
      </c>
      <c r="AG7" s="94">
        <v>8</v>
      </c>
      <c r="AH7" s="94">
        <v>13</v>
      </c>
      <c r="AI7" s="94">
        <v>1</v>
      </c>
      <c r="AJ7" s="94">
        <v>1</v>
      </c>
      <c r="AK7" s="94">
        <v>1</v>
      </c>
      <c r="AL7" s="94">
        <v>4</v>
      </c>
      <c r="AM7" s="94">
        <v>5</v>
      </c>
      <c r="AN7" s="94">
        <v>3</v>
      </c>
      <c r="AO7" s="94">
        <v>0</v>
      </c>
      <c r="AP7" s="94">
        <v>0</v>
      </c>
      <c r="AQ7" s="94">
        <v>1</v>
      </c>
      <c r="AR7" s="94">
        <v>0</v>
      </c>
      <c r="AS7" s="94">
        <v>4</v>
      </c>
      <c r="AT7" s="94">
        <v>1</v>
      </c>
      <c r="AU7" s="95">
        <v>2</v>
      </c>
      <c r="AV7" s="13"/>
      <c r="AW7" s="96"/>
      <c r="AX7" s="97" t="s">
        <v>39</v>
      </c>
      <c r="AY7" s="106">
        <v>0</v>
      </c>
      <c r="AZ7" s="106">
        <v>0</v>
      </c>
      <c r="BA7" s="106">
        <v>0</v>
      </c>
      <c r="BB7" s="106">
        <v>0</v>
      </c>
      <c r="BC7" s="106">
        <v>0</v>
      </c>
      <c r="BD7" s="106">
        <v>0</v>
      </c>
      <c r="BE7" s="106">
        <v>0</v>
      </c>
      <c r="BF7" s="106">
        <v>0</v>
      </c>
      <c r="BG7" s="106">
        <v>0</v>
      </c>
      <c r="BH7" s="106">
        <v>0</v>
      </c>
      <c r="BI7" s="106">
        <v>0</v>
      </c>
      <c r="BJ7" s="106">
        <v>0</v>
      </c>
      <c r="BK7" s="106">
        <v>0</v>
      </c>
      <c r="BL7" s="106">
        <v>0</v>
      </c>
      <c r="BM7" s="106">
        <v>0</v>
      </c>
      <c r="BN7" s="106">
        <v>0</v>
      </c>
      <c r="BO7" s="95">
        <v>2</v>
      </c>
      <c r="BP7" s="16"/>
      <c r="BQ7" s="16"/>
      <c r="BR7" s="16"/>
      <c r="BS7" s="16"/>
    </row>
    <row r="8" spans="1:73" x14ac:dyDescent="0.25">
      <c r="A8" s="9" t="s">
        <v>40</v>
      </c>
      <c r="B8" s="27">
        <v>2</v>
      </c>
      <c r="C8" s="27">
        <v>34</v>
      </c>
      <c r="D8" s="27">
        <v>26</v>
      </c>
      <c r="E8" s="27">
        <v>17</v>
      </c>
      <c r="F8" s="334">
        <v>25</v>
      </c>
      <c r="G8" s="73"/>
      <c r="H8" s="9" t="s">
        <v>40</v>
      </c>
      <c r="I8" s="77">
        <v>4.275239947842073E-2</v>
      </c>
      <c r="J8" s="77">
        <v>0.71347630838964204</v>
      </c>
      <c r="K8" s="77">
        <v>0.53707911588514767</v>
      </c>
      <c r="L8" s="77">
        <v>0.34573927191376858</v>
      </c>
      <c r="M8" s="78">
        <v>0.49</v>
      </c>
      <c r="N8" s="69"/>
      <c r="O8" s="177" t="s">
        <v>19</v>
      </c>
      <c r="P8" s="27">
        <v>116</v>
      </c>
      <c r="Q8" s="27">
        <v>160</v>
      </c>
      <c r="R8" s="27">
        <v>140</v>
      </c>
      <c r="S8" s="27">
        <v>186</v>
      </c>
      <c r="T8" s="137">
        <v>166</v>
      </c>
      <c r="U8" s="69">
        <v>4</v>
      </c>
      <c r="V8" s="177" t="s">
        <v>19</v>
      </c>
      <c r="W8" s="77">
        <v>39.522998296422486</v>
      </c>
      <c r="X8" s="77">
        <v>53.351117039013005</v>
      </c>
      <c r="Y8" s="77">
        <v>45.796532548249921</v>
      </c>
      <c r="Z8" s="77">
        <v>57.371992597162247</v>
      </c>
      <c r="AA8" s="78">
        <v>49.21</v>
      </c>
      <c r="AB8" s="13"/>
      <c r="AC8" s="9"/>
      <c r="AD8" s="10" t="s">
        <v>40</v>
      </c>
      <c r="AE8" s="94">
        <v>2</v>
      </c>
      <c r="AF8" s="94">
        <v>0</v>
      </c>
      <c r="AG8" s="94">
        <v>1</v>
      </c>
      <c r="AH8" s="94">
        <v>1</v>
      </c>
      <c r="AI8" s="94">
        <v>0</v>
      </c>
      <c r="AJ8" s="94">
        <v>0</v>
      </c>
      <c r="AK8" s="94">
        <v>0</v>
      </c>
      <c r="AL8" s="94">
        <v>0</v>
      </c>
      <c r="AM8" s="94">
        <v>0</v>
      </c>
      <c r="AN8" s="94">
        <v>0</v>
      </c>
      <c r="AO8" s="94">
        <v>0</v>
      </c>
      <c r="AP8" s="94">
        <v>0</v>
      </c>
      <c r="AQ8" s="94">
        <v>0</v>
      </c>
      <c r="AR8" s="94">
        <v>0</v>
      </c>
      <c r="AS8" s="94">
        <v>0</v>
      </c>
      <c r="AT8" s="94">
        <v>0</v>
      </c>
      <c r="AU8" s="95">
        <v>0</v>
      </c>
      <c r="AV8" s="13"/>
      <c r="AW8" s="104"/>
      <c r="AX8" s="15"/>
      <c r="AY8" s="15"/>
      <c r="AZ8" s="15"/>
      <c r="BA8" s="15"/>
      <c r="BB8" s="15"/>
      <c r="BC8" s="15"/>
      <c r="BD8" s="15"/>
      <c r="BE8" s="15"/>
      <c r="BF8" s="15"/>
      <c r="BG8" s="15"/>
      <c r="BH8" s="15"/>
      <c r="BI8" s="15"/>
      <c r="BJ8" s="15"/>
      <c r="BK8" s="15"/>
      <c r="BL8" s="15"/>
      <c r="BM8" s="15"/>
      <c r="BN8" s="15"/>
      <c r="BO8" s="95"/>
      <c r="BP8" s="16"/>
      <c r="BQ8" s="16"/>
      <c r="BR8" s="16"/>
      <c r="BS8" s="16"/>
    </row>
    <row r="9" spans="1:73" x14ac:dyDescent="0.25">
      <c r="A9" s="9" t="s">
        <v>41</v>
      </c>
      <c r="B9" s="27">
        <v>284</v>
      </c>
      <c r="C9" s="27">
        <v>273</v>
      </c>
      <c r="D9" s="27">
        <v>297</v>
      </c>
      <c r="E9" s="27">
        <v>276</v>
      </c>
      <c r="F9" s="334">
        <v>205</v>
      </c>
      <c r="G9" s="73"/>
      <c r="H9" s="9" t="s">
        <v>41</v>
      </c>
      <c r="I9" s="77">
        <v>6.0708407259357431</v>
      </c>
      <c r="J9" s="77">
        <v>5.7287950644227141</v>
      </c>
      <c r="K9" s="77">
        <v>6.1350960545341877</v>
      </c>
      <c r="L9" s="77">
        <v>5.6131787675411839</v>
      </c>
      <c r="M9" s="78">
        <v>4.03</v>
      </c>
      <c r="N9" s="69"/>
      <c r="O9" s="177" t="s">
        <v>20</v>
      </c>
      <c r="P9" s="27">
        <v>36</v>
      </c>
      <c r="Q9" s="27">
        <v>47</v>
      </c>
      <c r="R9" s="27">
        <v>34</v>
      </c>
      <c r="S9" s="27">
        <v>48</v>
      </c>
      <c r="T9" s="137">
        <v>37</v>
      </c>
      <c r="U9" s="69">
        <v>5</v>
      </c>
      <c r="V9" s="177" t="s">
        <v>20</v>
      </c>
      <c r="W9" s="77">
        <v>75.156576200417547</v>
      </c>
      <c r="X9" s="77">
        <v>96.907216494845358</v>
      </c>
      <c r="Y9" s="77">
        <v>69.246435845213853</v>
      </c>
      <c r="Z9" s="77">
        <v>97.363083164300207</v>
      </c>
      <c r="AA9" s="78">
        <v>73</v>
      </c>
      <c r="AB9" s="13"/>
      <c r="AC9" s="9"/>
      <c r="AD9" s="10" t="s">
        <v>41</v>
      </c>
      <c r="AE9" s="94">
        <v>284</v>
      </c>
      <c r="AF9" s="94">
        <v>17</v>
      </c>
      <c r="AG9" s="94">
        <v>121</v>
      </c>
      <c r="AH9" s="94">
        <v>20</v>
      </c>
      <c r="AI9" s="94">
        <v>9</v>
      </c>
      <c r="AJ9" s="94">
        <v>1</v>
      </c>
      <c r="AK9" s="94">
        <v>8</v>
      </c>
      <c r="AL9" s="94">
        <v>7</v>
      </c>
      <c r="AM9" s="94">
        <v>11</v>
      </c>
      <c r="AN9" s="94">
        <v>27</v>
      </c>
      <c r="AO9" s="94">
        <v>5</v>
      </c>
      <c r="AP9" s="94">
        <v>1</v>
      </c>
      <c r="AQ9" s="94">
        <v>1</v>
      </c>
      <c r="AR9" s="94">
        <v>0</v>
      </c>
      <c r="AS9" s="94">
        <v>28</v>
      </c>
      <c r="AT9" s="94">
        <v>23</v>
      </c>
      <c r="AU9" s="95">
        <v>5</v>
      </c>
      <c r="AV9" s="13"/>
      <c r="AW9" s="96" t="s">
        <v>9</v>
      </c>
      <c r="AX9" s="97" t="s">
        <v>35</v>
      </c>
      <c r="AY9" s="106">
        <v>84</v>
      </c>
      <c r="AZ9" s="106">
        <v>622</v>
      </c>
      <c r="BA9" s="106">
        <v>188</v>
      </c>
      <c r="BB9" s="106">
        <v>97</v>
      </c>
      <c r="BC9" s="106">
        <v>21</v>
      </c>
      <c r="BD9" s="106">
        <v>70</v>
      </c>
      <c r="BE9" s="106">
        <v>35</v>
      </c>
      <c r="BF9" s="106">
        <v>103</v>
      </c>
      <c r="BG9" s="106">
        <v>162</v>
      </c>
      <c r="BH9" s="106">
        <v>15</v>
      </c>
      <c r="BI9" s="106">
        <v>15</v>
      </c>
      <c r="BJ9" s="106">
        <v>13</v>
      </c>
      <c r="BK9" s="106">
        <v>10</v>
      </c>
      <c r="BL9" s="106">
        <v>229</v>
      </c>
      <c r="BM9" s="106">
        <v>92</v>
      </c>
      <c r="BN9" s="106">
        <v>37</v>
      </c>
      <c r="BO9" s="95">
        <v>0</v>
      </c>
      <c r="BP9" s="16"/>
      <c r="BQ9" s="16"/>
      <c r="BR9" s="16"/>
      <c r="BS9" s="16"/>
    </row>
    <row r="10" spans="1:73" x14ac:dyDescent="0.25">
      <c r="A10" s="9" t="s">
        <v>42</v>
      </c>
      <c r="B10" s="27">
        <v>182</v>
      </c>
      <c r="C10" s="27">
        <v>179</v>
      </c>
      <c r="D10" s="27">
        <v>167</v>
      </c>
      <c r="E10" s="27">
        <v>196</v>
      </c>
      <c r="F10" s="334">
        <v>147</v>
      </c>
      <c r="G10" s="73"/>
      <c r="H10" s="9" t="s">
        <v>42</v>
      </c>
      <c r="I10" s="100">
        <v>3.8904683525362862</v>
      </c>
      <c r="J10" s="100">
        <v>3.7562429176984096</v>
      </c>
      <c r="K10" s="100">
        <v>3.4497004751084486</v>
      </c>
      <c r="L10" s="100">
        <v>3.9861704291234492</v>
      </c>
      <c r="M10" s="101">
        <v>2.89</v>
      </c>
      <c r="N10" s="69"/>
      <c r="O10" s="177" t="s">
        <v>21</v>
      </c>
      <c r="P10" s="27">
        <v>102</v>
      </c>
      <c r="Q10" s="27">
        <v>115</v>
      </c>
      <c r="R10" s="27">
        <v>95</v>
      </c>
      <c r="S10" s="27">
        <v>106</v>
      </c>
      <c r="T10" s="137">
        <v>86</v>
      </c>
      <c r="U10" s="69">
        <v>6</v>
      </c>
      <c r="V10" s="177" t="s">
        <v>21</v>
      </c>
      <c r="W10" s="77">
        <v>63.118811881188122</v>
      </c>
      <c r="X10" s="77">
        <v>70.121951219512198</v>
      </c>
      <c r="Y10" s="77">
        <v>57.263411693791433</v>
      </c>
      <c r="Z10" s="77">
        <v>61.02475532527346</v>
      </c>
      <c r="AA10" s="78">
        <v>48.15</v>
      </c>
      <c r="AB10" s="13"/>
      <c r="AC10" s="9"/>
      <c r="AD10" s="10" t="s">
        <v>42</v>
      </c>
      <c r="AE10" s="94">
        <v>182</v>
      </c>
      <c r="AF10" s="94">
        <v>3</v>
      </c>
      <c r="AG10" s="94">
        <v>56</v>
      </c>
      <c r="AH10" s="94">
        <v>16</v>
      </c>
      <c r="AI10" s="94">
        <v>5</v>
      </c>
      <c r="AJ10" s="94">
        <v>2</v>
      </c>
      <c r="AK10" s="94">
        <v>9</v>
      </c>
      <c r="AL10" s="94">
        <v>4</v>
      </c>
      <c r="AM10" s="94">
        <v>5</v>
      </c>
      <c r="AN10" s="94">
        <v>23</v>
      </c>
      <c r="AO10" s="94">
        <v>5</v>
      </c>
      <c r="AP10" s="94">
        <v>3</v>
      </c>
      <c r="AQ10" s="94">
        <v>3</v>
      </c>
      <c r="AR10" s="94">
        <v>0</v>
      </c>
      <c r="AS10" s="94">
        <v>34</v>
      </c>
      <c r="AT10" s="94">
        <v>12</v>
      </c>
      <c r="AU10" s="95">
        <v>2</v>
      </c>
      <c r="AV10" s="13"/>
      <c r="AW10" s="96"/>
      <c r="AX10" s="97" t="s">
        <v>37</v>
      </c>
      <c r="AY10" s="106">
        <v>73</v>
      </c>
      <c r="AZ10" s="106">
        <v>122</v>
      </c>
      <c r="BA10" s="106">
        <v>173</v>
      </c>
      <c r="BB10" s="106">
        <v>63</v>
      </c>
      <c r="BC10" s="106">
        <v>26</v>
      </c>
      <c r="BD10" s="106">
        <v>45</v>
      </c>
      <c r="BE10" s="106">
        <v>46</v>
      </c>
      <c r="BF10" s="106">
        <v>56</v>
      </c>
      <c r="BG10" s="106">
        <v>72</v>
      </c>
      <c r="BH10" s="106">
        <v>11</v>
      </c>
      <c r="BI10" s="106">
        <v>14</v>
      </c>
      <c r="BJ10" s="106">
        <v>25</v>
      </c>
      <c r="BK10" s="106">
        <v>38</v>
      </c>
      <c r="BL10" s="106">
        <v>97</v>
      </c>
      <c r="BM10" s="106">
        <v>80</v>
      </c>
      <c r="BN10" s="106">
        <v>36</v>
      </c>
      <c r="BO10" s="95">
        <v>0</v>
      </c>
      <c r="BP10" s="16"/>
      <c r="BQ10" s="16"/>
      <c r="BR10" s="16"/>
      <c r="BS10" s="16"/>
    </row>
    <row r="11" spans="1:73" x14ac:dyDescent="0.25">
      <c r="A11" s="24" t="s">
        <v>43</v>
      </c>
      <c r="B11" s="27">
        <v>6</v>
      </c>
      <c r="C11" s="27">
        <v>16</v>
      </c>
      <c r="D11" s="27">
        <v>15</v>
      </c>
      <c r="E11" s="27">
        <v>28</v>
      </c>
      <c r="F11" s="334">
        <v>28</v>
      </c>
      <c r="G11" s="69"/>
      <c r="H11" s="24" t="s">
        <v>43</v>
      </c>
      <c r="I11" s="77">
        <v>0.12825719843526218</v>
      </c>
      <c r="J11" s="77">
        <v>0.3357535568892433</v>
      </c>
      <c r="K11" s="77">
        <v>0.3098533360875852</v>
      </c>
      <c r="L11" s="77">
        <v>0.56945291844620705</v>
      </c>
      <c r="M11" s="78">
        <v>9.68</v>
      </c>
      <c r="N11" s="69"/>
      <c r="O11" s="177" t="s">
        <v>22</v>
      </c>
      <c r="P11" s="27">
        <v>66</v>
      </c>
      <c r="Q11" s="27">
        <v>81</v>
      </c>
      <c r="R11" s="27">
        <v>75</v>
      </c>
      <c r="S11" s="27">
        <v>76</v>
      </c>
      <c r="T11" s="137">
        <v>83</v>
      </c>
      <c r="U11" s="69">
        <v>7</v>
      </c>
      <c r="V11" s="177" t="s">
        <v>22</v>
      </c>
      <c r="W11" s="77">
        <v>56.555269922879184</v>
      </c>
      <c r="X11" s="77">
        <v>68.644067796610173</v>
      </c>
      <c r="Y11" s="77">
        <v>62.709030100334452</v>
      </c>
      <c r="Z11" s="77">
        <v>61.939690301548488</v>
      </c>
      <c r="AA11" s="78">
        <v>66.61</v>
      </c>
      <c r="AB11" s="13"/>
      <c r="AC11" s="24"/>
      <c r="AD11" s="102" t="s">
        <v>43</v>
      </c>
      <c r="AE11" s="94">
        <v>6</v>
      </c>
      <c r="AF11" s="94">
        <v>3</v>
      </c>
      <c r="AG11" s="94">
        <v>1</v>
      </c>
      <c r="AH11" s="94">
        <v>1</v>
      </c>
      <c r="AI11" s="94">
        <v>0</v>
      </c>
      <c r="AJ11" s="94">
        <v>0</v>
      </c>
      <c r="AK11" s="94">
        <v>0</v>
      </c>
      <c r="AL11" s="94">
        <v>0</v>
      </c>
      <c r="AM11" s="94">
        <v>0</v>
      </c>
      <c r="AN11" s="94">
        <v>0</v>
      </c>
      <c r="AO11" s="94">
        <v>0</v>
      </c>
      <c r="AP11" s="94">
        <v>0</v>
      </c>
      <c r="AQ11" s="94">
        <v>0</v>
      </c>
      <c r="AR11" s="94">
        <v>0</v>
      </c>
      <c r="AS11" s="94">
        <v>0</v>
      </c>
      <c r="AT11" s="94">
        <v>1</v>
      </c>
      <c r="AU11" s="95">
        <v>0</v>
      </c>
      <c r="AV11" s="13"/>
      <c r="AW11" s="96"/>
      <c r="AX11" s="97" t="s">
        <v>39</v>
      </c>
      <c r="AY11" s="106">
        <v>0</v>
      </c>
      <c r="AZ11" s="106">
        <v>0</v>
      </c>
      <c r="BA11" s="106">
        <v>0</v>
      </c>
      <c r="BB11" s="106">
        <v>0</v>
      </c>
      <c r="BC11" s="106">
        <v>0</v>
      </c>
      <c r="BD11" s="106">
        <v>0</v>
      </c>
      <c r="BE11" s="106">
        <v>0</v>
      </c>
      <c r="BF11" s="106">
        <v>0</v>
      </c>
      <c r="BG11" s="106">
        <v>0</v>
      </c>
      <c r="BH11" s="106">
        <v>0</v>
      </c>
      <c r="BI11" s="106">
        <v>0</v>
      </c>
      <c r="BJ11" s="106">
        <v>0</v>
      </c>
      <c r="BK11" s="106">
        <v>0</v>
      </c>
      <c r="BL11" s="106">
        <v>0</v>
      </c>
      <c r="BM11" s="106">
        <v>0</v>
      </c>
      <c r="BN11" s="106">
        <v>0</v>
      </c>
      <c r="BO11" s="95">
        <v>2</v>
      </c>
      <c r="BP11" s="16"/>
      <c r="BQ11" s="16"/>
      <c r="BR11" s="16"/>
      <c r="BS11" s="16"/>
    </row>
    <row r="12" spans="1:73" ht="25.5" x14ac:dyDescent="0.25">
      <c r="A12" s="11" t="s">
        <v>44</v>
      </c>
      <c r="B12" s="120">
        <v>2425</v>
      </c>
      <c r="C12" s="120">
        <v>2772</v>
      </c>
      <c r="D12" s="120">
        <v>2698</v>
      </c>
      <c r="E12" s="120">
        <v>2535</v>
      </c>
      <c r="F12" s="335">
        <v>2229</v>
      </c>
      <c r="G12" s="69"/>
      <c r="H12" s="103" t="s">
        <v>56</v>
      </c>
      <c r="I12" s="87">
        <v>51.837284367585134</v>
      </c>
      <c r="J12" s="87">
        <v>58.169303731061397</v>
      </c>
      <c r="K12" s="87">
        <v>55.732286717620333</v>
      </c>
      <c r="L12" s="87">
        <v>51.555826723611958</v>
      </c>
      <c r="M12" s="71">
        <v>7.71</v>
      </c>
      <c r="N12" s="69"/>
      <c r="O12" s="177" t="s">
        <v>23</v>
      </c>
      <c r="P12" s="27">
        <v>155</v>
      </c>
      <c r="Q12" s="27">
        <v>159</v>
      </c>
      <c r="R12" s="27">
        <v>187</v>
      </c>
      <c r="S12" s="27">
        <v>156</v>
      </c>
      <c r="T12" s="137">
        <v>184</v>
      </c>
      <c r="U12" s="69">
        <v>8</v>
      </c>
      <c r="V12" s="177" t="s">
        <v>23</v>
      </c>
      <c r="W12" s="77">
        <v>65.428450823132124</v>
      </c>
      <c r="X12" s="77">
        <v>66.16729088639201</v>
      </c>
      <c r="Y12" s="77">
        <v>76.733688961838325</v>
      </c>
      <c r="Z12" s="77">
        <v>62.474969963956752</v>
      </c>
      <c r="AA12" s="78">
        <v>72.349999999999994</v>
      </c>
      <c r="AB12" s="13"/>
      <c r="AC12" s="104"/>
      <c r="AD12" s="10"/>
      <c r="AE12" s="94"/>
      <c r="AF12" s="94"/>
      <c r="AG12" s="94"/>
      <c r="AH12" s="94"/>
      <c r="AI12" s="94"/>
      <c r="AJ12" s="94"/>
      <c r="AK12" s="94"/>
      <c r="AL12" s="94"/>
      <c r="AM12" s="94"/>
      <c r="AN12" s="94"/>
      <c r="AO12" s="94"/>
      <c r="AP12" s="94"/>
      <c r="AQ12" s="94"/>
      <c r="AR12" s="94"/>
      <c r="AS12" s="94"/>
      <c r="AT12" s="94"/>
      <c r="AU12" s="95"/>
      <c r="AV12" s="13"/>
      <c r="AW12" s="121"/>
      <c r="AX12" s="105"/>
      <c r="AY12" s="105"/>
      <c r="AZ12" s="105"/>
      <c r="BA12" s="105"/>
      <c r="BB12" s="105"/>
      <c r="BC12" s="105"/>
      <c r="BD12" s="105"/>
      <c r="BE12" s="105"/>
      <c r="BF12" s="105"/>
      <c r="BG12" s="15"/>
      <c r="BH12" s="15"/>
      <c r="BI12" s="15"/>
      <c r="BJ12" s="15"/>
      <c r="BK12" s="15"/>
      <c r="BL12" s="15"/>
      <c r="BM12" s="15"/>
      <c r="BN12" s="15"/>
      <c r="BO12" s="95"/>
      <c r="BP12" s="16"/>
      <c r="BQ12" s="16"/>
      <c r="BR12" s="16"/>
      <c r="BS12" s="16"/>
    </row>
    <row r="13" spans="1:73" x14ac:dyDescent="0.25">
      <c r="A13" s="15"/>
      <c r="B13" s="15"/>
      <c r="C13" s="122"/>
      <c r="D13" s="122"/>
      <c r="E13" s="72"/>
      <c r="F13" s="72"/>
      <c r="G13" s="69"/>
      <c r="H13" s="13"/>
      <c r="I13" s="196"/>
      <c r="J13" s="196"/>
      <c r="K13" s="196"/>
      <c r="L13" s="197"/>
      <c r="M13" s="197"/>
      <c r="N13" s="69"/>
      <c r="O13" s="177" t="s">
        <v>24</v>
      </c>
      <c r="P13" s="27">
        <v>147</v>
      </c>
      <c r="Q13" s="27">
        <v>234</v>
      </c>
      <c r="R13" s="27">
        <v>235</v>
      </c>
      <c r="S13" s="27">
        <v>208</v>
      </c>
      <c r="T13" s="137">
        <v>166</v>
      </c>
      <c r="U13" s="69">
        <v>9</v>
      </c>
      <c r="V13" s="177" t="s">
        <v>24</v>
      </c>
      <c r="W13" s="77">
        <v>29.114676173499703</v>
      </c>
      <c r="X13" s="77">
        <v>45.534150612959721</v>
      </c>
      <c r="Y13" s="77">
        <v>45.062320230105463</v>
      </c>
      <c r="Z13" s="77">
        <v>39.408866995073893</v>
      </c>
      <c r="AA13" s="78">
        <v>30.63</v>
      </c>
      <c r="AB13" s="13"/>
      <c r="AC13" s="9" t="s">
        <v>9</v>
      </c>
      <c r="AD13" s="10" t="s">
        <v>34</v>
      </c>
      <c r="AE13" s="94">
        <v>1711</v>
      </c>
      <c r="AF13" s="94">
        <v>110</v>
      </c>
      <c r="AG13" s="94">
        <v>427</v>
      </c>
      <c r="AH13" s="94">
        <v>249</v>
      </c>
      <c r="AI13" s="94">
        <v>88</v>
      </c>
      <c r="AJ13" s="94">
        <v>15</v>
      </c>
      <c r="AK13" s="94">
        <v>75</v>
      </c>
      <c r="AL13" s="94">
        <v>50</v>
      </c>
      <c r="AM13" s="94">
        <v>107</v>
      </c>
      <c r="AN13" s="94">
        <v>121</v>
      </c>
      <c r="AO13" s="94">
        <v>10</v>
      </c>
      <c r="AP13" s="94">
        <v>13</v>
      </c>
      <c r="AQ13" s="94">
        <v>26</v>
      </c>
      <c r="AR13" s="94">
        <v>34</v>
      </c>
      <c r="AS13" s="94">
        <v>207</v>
      </c>
      <c r="AT13" s="94">
        <v>124</v>
      </c>
      <c r="AU13" s="95">
        <v>55</v>
      </c>
      <c r="AV13" s="13"/>
      <c r="AW13" s="96" t="s">
        <v>10</v>
      </c>
      <c r="AX13" s="97" t="s">
        <v>35</v>
      </c>
      <c r="AY13" s="106">
        <v>83</v>
      </c>
      <c r="AZ13" s="106">
        <v>578</v>
      </c>
      <c r="BA13" s="106">
        <v>193</v>
      </c>
      <c r="BB13" s="106">
        <v>68</v>
      </c>
      <c r="BC13" s="106">
        <v>21</v>
      </c>
      <c r="BD13" s="106">
        <v>64</v>
      </c>
      <c r="BE13" s="106">
        <v>33</v>
      </c>
      <c r="BF13" s="106">
        <v>104</v>
      </c>
      <c r="BG13" s="106">
        <v>157</v>
      </c>
      <c r="BH13" s="106">
        <v>19</v>
      </c>
      <c r="BI13" s="106">
        <v>8</v>
      </c>
      <c r="BJ13" s="106">
        <v>30</v>
      </c>
      <c r="BK13" s="106">
        <v>13</v>
      </c>
      <c r="BL13" s="106">
        <v>191</v>
      </c>
      <c r="BM13" s="106">
        <v>102</v>
      </c>
      <c r="BN13" s="106">
        <v>48</v>
      </c>
      <c r="BO13" s="95">
        <v>0</v>
      </c>
      <c r="BP13" s="16"/>
      <c r="BQ13" s="16"/>
      <c r="BR13" s="16"/>
      <c r="BS13" s="16"/>
    </row>
    <row r="14" spans="1:73" x14ac:dyDescent="0.25">
      <c r="A14" s="67" t="s">
        <v>47</v>
      </c>
      <c r="B14" s="122"/>
      <c r="C14" s="72"/>
      <c r="D14" s="72"/>
      <c r="E14" s="72"/>
      <c r="F14" s="72"/>
      <c r="G14" s="69"/>
      <c r="H14" s="67" t="s">
        <v>57</v>
      </c>
      <c r="I14" s="198"/>
      <c r="J14" s="198"/>
      <c r="K14" s="198"/>
      <c r="L14" s="197"/>
      <c r="M14" s="197"/>
      <c r="N14" s="69"/>
      <c r="O14" s="177" t="s">
        <v>26</v>
      </c>
      <c r="P14" s="27">
        <v>24</v>
      </c>
      <c r="Q14" s="27">
        <v>26</v>
      </c>
      <c r="R14" s="27">
        <v>29</v>
      </c>
      <c r="S14" s="27">
        <v>24</v>
      </c>
      <c r="T14" s="137">
        <v>17</v>
      </c>
      <c r="U14" s="69">
        <v>10</v>
      </c>
      <c r="V14" s="177" t="s">
        <v>25</v>
      </c>
      <c r="W14" s="77">
        <v>47.430830039525688</v>
      </c>
      <c r="X14" s="77">
        <v>50.583657587548636</v>
      </c>
      <c r="Y14" s="77">
        <v>55.876685934489402</v>
      </c>
      <c r="Z14" s="77">
        <v>45.368620037807183</v>
      </c>
      <c r="AA14" s="78">
        <v>31.14</v>
      </c>
      <c r="AB14" s="13"/>
      <c r="AC14" s="9"/>
      <c r="AD14" s="10" t="s">
        <v>36</v>
      </c>
      <c r="AE14" s="94">
        <v>485</v>
      </c>
      <c r="AF14" s="94">
        <v>23</v>
      </c>
      <c r="AG14" s="94">
        <v>140</v>
      </c>
      <c r="AH14" s="94">
        <v>66</v>
      </c>
      <c r="AI14" s="94">
        <v>34</v>
      </c>
      <c r="AJ14" s="94">
        <v>4</v>
      </c>
      <c r="AK14" s="94">
        <v>20</v>
      </c>
      <c r="AL14" s="94">
        <v>18</v>
      </c>
      <c r="AM14" s="94">
        <v>27</v>
      </c>
      <c r="AN14" s="94">
        <v>45</v>
      </c>
      <c r="AO14" s="94">
        <v>6</v>
      </c>
      <c r="AP14" s="94">
        <v>9</v>
      </c>
      <c r="AQ14" s="94">
        <v>5</v>
      </c>
      <c r="AR14" s="94">
        <v>12</v>
      </c>
      <c r="AS14" s="94">
        <v>47</v>
      </c>
      <c r="AT14" s="94">
        <v>19</v>
      </c>
      <c r="AU14" s="95">
        <v>10</v>
      </c>
      <c r="AV14" s="13"/>
      <c r="AW14" s="96"/>
      <c r="AX14" s="97" t="s">
        <v>37</v>
      </c>
      <c r="AY14" s="106">
        <v>74</v>
      </c>
      <c r="AZ14" s="106">
        <v>99</v>
      </c>
      <c r="BA14" s="106">
        <v>175</v>
      </c>
      <c r="BB14" s="106">
        <v>72</v>
      </c>
      <c r="BC14" s="106">
        <v>13</v>
      </c>
      <c r="BD14" s="106">
        <v>31</v>
      </c>
      <c r="BE14" s="106">
        <v>42</v>
      </c>
      <c r="BF14" s="106">
        <v>83</v>
      </c>
      <c r="BG14" s="106">
        <v>78</v>
      </c>
      <c r="BH14" s="106">
        <v>10</v>
      </c>
      <c r="BI14" s="106">
        <v>15</v>
      </c>
      <c r="BJ14" s="106">
        <v>21</v>
      </c>
      <c r="BK14" s="106">
        <v>26</v>
      </c>
      <c r="BL14" s="106">
        <v>126</v>
      </c>
      <c r="BM14" s="106">
        <v>77</v>
      </c>
      <c r="BN14" s="106">
        <v>44</v>
      </c>
      <c r="BO14" s="182">
        <v>0</v>
      </c>
      <c r="BP14" s="16"/>
      <c r="BQ14" s="16"/>
      <c r="BR14" s="16"/>
      <c r="BS14" s="16"/>
    </row>
    <row r="15" spans="1:73" x14ac:dyDescent="0.25">
      <c r="A15" s="73"/>
      <c r="B15" s="73"/>
      <c r="C15" s="73"/>
      <c r="D15" s="73"/>
      <c r="E15" s="73"/>
      <c r="F15" s="73"/>
      <c r="G15" s="69"/>
      <c r="H15" s="69"/>
      <c r="I15" s="198"/>
      <c r="J15" s="198"/>
      <c r="K15" s="198"/>
      <c r="L15" s="197"/>
      <c r="M15" s="197"/>
      <c r="N15" s="69"/>
      <c r="O15" s="177" t="s">
        <v>25</v>
      </c>
      <c r="P15" s="27">
        <v>31</v>
      </c>
      <c r="Q15" s="27">
        <v>29</v>
      </c>
      <c r="R15" s="27">
        <v>23</v>
      </c>
      <c r="S15" s="106">
        <v>28</v>
      </c>
      <c r="T15" s="137">
        <v>20</v>
      </c>
      <c r="U15" s="69">
        <v>11</v>
      </c>
      <c r="V15" s="177" t="s">
        <v>26</v>
      </c>
      <c r="W15" s="77">
        <v>68.131868131868131</v>
      </c>
      <c r="X15" s="77">
        <v>62.770562770562769</v>
      </c>
      <c r="Y15" s="77">
        <v>49.35622317596566</v>
      </c>
      <c r="Z15" s="77">
        <v>56.91056910569106</v>
      </c>
      <c r="AA15" s="78">
        <v>39.840000000000003</v>
      </c>
      <c r="AB15" s="13"/>
      <c r="AC15" s="9"/>
      <c r="AD15" s="10" t="s">
        <v>38</v>
      </c>
      <c r="AE15" s="94">
        <v>74</v>
      </c>
      <c r="AF15" s="94">
        <v>4</v>
      </c>
      <c r="AG15" s="94">
        <v>22</v>
      </c>
      <c r="AH15" s="94">
        <v>12</v>
      </c>
      <c r="AI15" s="94">
        <v>2</v>
      </c>
      <c r="AJ15" s="94">
        <v>1</v>
      </c>
      <c r="AK15" s="94">
        <v>5</v>
      </c>
      <c r="AL15" s="94">
        <v>2</v>
      </c>
      <c r="AM15" s="94">
        <v>4</v>
      </c>
      <c r="AN15" s="94">
        <v>4</v>
      </c>
      <c r="AO15" s="94">
        <v>0</v>
      </c>
      <c r="AP15" s="94">
        <v>3</v>
      </c>
      <c r="AQ15" s="94">
        <v>4</v>
      </c>
      <c r="AR15" s="94">
        <v>0</v>
      </c>
      <c r="AS15" s="94">
        <v>5</v>
      </c>
      <c r="AT15" s="94">
        <v>2</v>
      </c>
      <c r="AU15" s="95">
        <v>4</v>
      </c>
      <c r="AV15" s="13"/>
      <c r="AW15" s="96"/>
      <c r="AX15" s="97" t="s">
        <v>39</v>
      </c>
      <c r="AY15" s="106">
        <v>0</v>
      </c>
      <c r="AZ15" s="106">
        <v>0</v>
      </c>
      <c r="BA15" s="106">
        <v>0</v>
      </c>
      <c r="BB15" s="106">
        <v>0</v>
      </c>
      <c r="BC15" s="106">
        <v>0</v>
      </c>
      <c r="BD15" s="106">
        <v>0</v>
      </c>
      <c r="BE15" s="106">
        <v>0</v>
      </c>
      <c r="BF15" s="106">
        <v>0</v>
      </c>
      <c r="BG15" s="106">
        <v>0</v>
      </c>
      <c r="BH15" s="106">
        <v>0</v>
      </c>
      <c r="BI15" s="106">
        <v>0</v>
      </c>
      <c r="BJ15" s="106">
        <v>0</v>
      </c>
      <c r="BK15" s="106">
        <v>0</v>
      </c>
      <c r="BL15" s="106">
        <v>0</v>
      </c>
      <c r="BM15" s="106">
        <v>0</v>
      </c>
      <c r="BN15" s="106">
        <v>0</v>
      </c>
      <c r="BO15" s="95">
        <v>0</v>
      </c>
      <c r="BP15" s="16"/>
      <c r="BQ15" s="16"/>
      <c r="BR15" s="16"/>
      <c r="BS15" s="16"/>
    </row>
    <row r="16" spans="1:73" x14ac:dyDescent="0.25">
      <c r="A16" s="73"/>
      <c r="B16" s="73"/>
      <c r="C16" s="73"/>
      <c r="D16" s="73"/>
      <c r="E16" s="73"/>
      <c r="F16" s="73"/>
      <c r="G16" s="69"/>
      <c r="H16" s="69"/>
      <c r="I16" s="199"/>
      <c r="J16" s="198"/>
      <c r="K16" s="198"/>
      <c r="L16" s="197"/>
      <c r="M16" s="197"/>
      <c r="N16" s="4"/>
      <c r="O16" s="177" t="s">
        <v>27</v>
      </c>
      <c r="P16" s="27">
        <v>31</v>
      </c>
      <c r="Q16" s="27">
        <v>38</v>
      </c>
      <c r="R16" s="27">
        <v>51</v>
      </c>
      <c r="S16" s="106">
        <v>32</v>
      </c>
      <c r="T16" s="137">
        <v>29</v>
      </c>
      <c r="U16" s="69">
        <v>12</v>
      </c>
      <c r="V16" s="177" t="s">
        <v>27</v>
      </c>
      <c r="W16" s="77">
        <v>61.630218687872762</v>
      </c>
      <c r="X16" s="77">
        <v>74.21875</v>
      </c>
      <c r="Y16" s="77">
        <v>97.888675623800381</v>
      </c>
      <c r="Z16" s="77">
        <v>58.394160583941613</v>
      </c>
      <c r="AA16" s="78">
        <v>51.42</v>
      </c>
      <c r="AB16" s="13"/>
      <c r="AC16" s="9"/>
      <c r="AD16" s="10" t="s">
        <v>40</v>
      </c>
      <c r="AE16" s="94">
        <v>34</v>
      </c>
      <c r="AF16" s="94">
        <v>0</v>
      </c>
      <c r="AG16" s="94">
        <v>3</v>
      </c>
      <c r="AH16" s="94">
        <v>0</v>
      </c>
      <c r="AI16" s="94">
        <v>0</v>
      </c>
      <c r="AJ16" s="94">
        <v>18</v>
      </c>
      <c r="AK16" s="94">
        <v>1</v>
      </c>
      <c r="AL16" s="94">
        <v>0</v>
      </c>
      <c r="AM16" s="94">
        <v>2</v>
      </c>
      <c r="AN16" s="94">
        <v>0</v>
      </c>
      <c r="AO16" s="94">
        <v>0</v>
      </c>
      <c r="AP16" s="94">
        <v>0</v>
      </c>
      <c r="AQ16" s="94">
        <v>0</v>
      </c>
      <c r="AR16" s="94">
        <v>0</v>
      </c>
      <c r="AS16" s="94">
        <v>5</v>
      </c>
      <c r="AT16" s="94">
        <v>5</v>
      </c>
      <c r="AU16" s="95">
        <v>0</v>
      </c>
      <c r="AV16" s="13"/>
      <c r="AW16" s="121"/>
      <c r="AX16" s="105"/>
      <c r="AY16" s="105"/>
      <c r="AZ16" s="105"/>
      <c r="BA16" s="105"/>
      <c r="BB16" s="105"/>
      <c r="BC16" s="105"/>
      <c r="BD16" s="105"/>
      <c r="BE16" s="105"/>
      <c r="BF16" s="105"/>
      <c r="BG16" s="15"/>
      <c r="BH16" s="15"/>
      <c r="BI16" s="15"/>
      <c r="BJ16" s="15"/>
      <c r="BK16" s="15"/>
      <c r="BL16" s="15"/>
      <c r="BM16" s="15"/>
      <c r="BN16" s="15"/>
      <c r="BO16" s="95"/>
      <c r="BP16" s="16"/>
      <c r="BQ16" s="16"/>
      <c r="BR16" s="16"/>
      <c r="BS16" s="16"/>
    </row>
    <row r="17" spans="1:72" x14ac:dyDescent="0.25">
      <c r="A17" s="73"/>
      <c r="B17" s="73"/>
      <c r="C17" s="73"/>
      <c r="D17" s="73"/>
      <c r="E17" s="73"/>
      <c r="F17" s="73"/>
      <c r="G17" s="69"/>
      <c r="H17" s="69"/>
      <c r="I17" s="199"/>
      <c r="J17" s="198"/>
      <c r="K17" s="198"/>
      <c r="L17" s="198"/>
      <c r="M17" s="198"/>
      <c r="N17" s="4"/>
      <c r="O17" s="177" t="s">
        <v>28</v>
      </c>
      <c r="P17" s="27">
        <v>45</v>
      </c>
      <c r="Q17" s="27">
        <v>48</v>
      </c>
      <c r="R17" s="27">
        <v>39</v>
      </c>
      <c r="S17" s="106">
        <v>29</v>
      </c>
      <c r="T17" s="137">
        <v>32</v>
      </c>
      <c r="U17" s="69">
        <v>13</v>
      </c>
      <c r="V17" s="177" t="s">
        <v>28</v>
      </c>
      <c r="W17" s="77">
        <v>138.46153846153845</v>
      </c>
      <c r="X17" s="77">
        <v>147.69230769230768</v>
      </c>
      <c r="Y17" s="77">
        <v>119.6319018404908</v>
      </c>
      <c r="Z17" s="77">
        <v>88.957055214723923</v>
      </c>
      <c r="AA17" s="78">
        <v>98.76</v>
      </c>
      <c r="AB17" s="13"/>
      <c r="AC17" s="9"/>
      <c r="AD17" s="10" t="s">
        <v>41</v>
      </c>
      <c r="AE17" s="94">
        <v>273</v>
      </c>
      <c r="AF17" s="94">
        <v>13</v>
      </c>
      <c r="AG17" s="94">
        <v>101</v>
      </c>
      <c r="AH17" s="94">
        <v>20</v>
      </c>
      <c r="AI17" s="94">
        <v>24</v>
      </c>
      <c r="AJ17" s="94">
        <v>5</v>
      </c>
      <c r="AK17" s="94">
        <v>5</v>
      </c>
      <c r="AL17" s="94">
        <v>5</v>
      </c>
      <c r="AM17" s="94">
        <v>16</v>
      </c>
      <c r="AN17" s="94">
        <v>31</v>
      </c>
      <c r="AO17" s="94">
        <v>5</v>
      </c>
      <c r="AP17" s="94">
        <v>1</v>
      </c>
      <c r="AQ17" s="94">
        <v>0</v>
      </c>
      <c r="AR17" s="94">
        <v>0</v>
      </c>
      <c r="AS17" s="94">
        <v>31</v>
      </c>
      <c r="AT17" s="94">
        <v>14</v>
      </c>
      <c r="AU17" s="95">
        <v>2</v>
      </c>
      <c r="AV17" s="13"/>
      <c r="AW17" s="96" t="s">
        <v>11</v>
      </c>
      <c r="AX17" s="97" t="s">
        <v>35</v>
      </c>
      <c r="AY17" s="106">
        <v>89</v>
      </c>
      <c r="AZ17" s="106">
        <v>486</v>
      </c>
      <c r="BA17" s="106">
        <v>197</v>
      </c>
      <c r="BB17" s="106">
        <v>94</v>
      </c>
      <c r="BC17" s="106">
        <v>25</v>
      </c>
      <c r="BD17" s="106">
        <v>70</v>
      </c>
      <c r="BE17" s="106">
        <v>47</v>
      </c>
      <c r="BF17" s="106">
        <v>84</v>
      </c>
      <c r="BG17" s="106">
        <v>145</v>
      </c>
      <c r="BH17" s="106">
        <v>14</v>
      </c>
      <c r="BI17" s="106">
        <v>13</v>
      </c>
      <c r="BJ17" s="106">
        <v>15</v>
      </c>
      <c r="BK17" s="106">
        <v>12</v>
      </c>
      <c r="BL17" s="106">
        <v>232</v>
      </c>
      <c r="BM17" s="106">
        <v>85</v>
      </c>
      <c r="BN17" s="106">
        <v>50</v>
      </c>
      <c r="BO17" s="95">
        <v>0</v>
      </c>
      <c r="BP17" s="16"/>
      <c r="BQ17" s="16"/>
      <c r="BR17" s="16"/>
      <c r="BS17" s="16"/>
    </row>
    <row r="18" spans="1:72" x14ac:dyDescent="0.25">
      <c r="A18" s="73"/>
      <c r="B18" s="73"/>
      <c r="C18" s="73"/>
      <c r="D18" s="73"/>
      <c r="E18" s="73"/>
      <c r="F18" s="73"/>
      <c r="G18" s="69"/>
      <c r="H18" s="260"/>
      <c r="I18" s="200"/>
      <c r="J18" s="201"/>
      <c r="K18" s="201"/>
      <c r="L18" s="201"/>
      <c r="M18" s="201"/>
      <c r="N18" s="4"/>
      <c r="O18" s="177" t="s">
        <v>29</v>
      </c>
      <c r="P18" s="27">
        <v>318</v>
      </c>
      <c r="Q18" s="27">
        <v>327</v>
      </c>
      <c r="R18" s="27">
        <v>317</v>
      </c>
      <c r="S18" s="27">
        <v>332</v>
      </c>
      <c r="T18" s="137">
        <v>235</v>
      </c>
      <c r="U18" s="69">
        <v>14</v>
      </c>
      <c r="V18" s="177" t="s">
        <v>29</v>
      </c>
      <c r="W18" s="77">
        <v>53.008834805800966</v>
      </c>
      <c r="X18" s="77">
        <v>53.431372549019606</v>
      </c>
      <c r="Y18" s="77">
        <v>50.785004806151875</v>
      </c>
      <c r="Z18" s="77">
        <v>52.815781100859049</v>
      </c>
      <c r="AA18" s="78">
        <v>36.39</v>
      </c>
      <c r="AB18" s="13"/>
      <c r="AC18" s="9"/>
      <c r="AD18" s="10" t="s">
        <v>42</v>
      </c>
      <c r="AE18" s="94">
        <v>179</v>
      </c>
      <c r="AF18" s="94">
        <v>4</v>
      </c>
      <c r="AG18" s="94">
        <v>52</v>
      </c>
      <c r="AH18" s="94">
        <v>12</v>
      </c>
      <c r="AI18" s="94">
        <v>11</v>
      </c>
      <c r="AJ18" s="94">
        <v>4</v>
      </c>
      <c r="AK18" s="94">
        <v>8</v>
      </c>
      <c r="AL18" s="94">
        <v>6</v>
      </c>
      <c r="AM18" s="94">
        <v>2</v>
      </c>
      <c r="AN18" s="94">
        <v>28</v>
      </c>
      <c r="AO18" s="94">
        <v>5</v>
      </c>
      <c r="AP18" s="94">
        <v>1</v>
      </c>
      <c r="AQ18" s="94">
        <v>3</v>
      </c>
      <c r="AR18" s="94">
        <v>2</v>
      </c>
      <c r="AS18" s="94">
        <v>32</v>
      </c>
      <c r="AT18" s="94">
        <v>7</v>
      </c>
      <c r="AU18" s="95">
        <v>2</v>
      </c>
      <c r="AV18" s="13"/>
      <c r="AW18" s="96"/>
      <c r="AX18" s="97" t="s">
        <v>37</v>
      </c>
      <c r="AY18" s="106">
        <v>88</v>
      </c>
      <c r="AZ18" s="106">
        <v>60</v>
      </c>
      <c r="BA18" s="106">
        <v>174</v>
      </c>
      <c r="BB18" s="106">
        <v>92</v>
      </c>
      <c r="BC18" s="106">
        <v>23</v>
      </c>
      <c r="BD18" s="106">
        <v>36</v>
      </c>
      <c r="BE18" s="106">
        <v>28</v>
      </c>
      <c r="BF18" s="106">
        <v>70</v>
      </c>
      <c r="BG18" s="106">
        <v>62</v>
      </c>
      <c r="BH18" s="106">
        <v>10</v>
      </c>
      <c r="BI18" s="106">
        <v>15</v>
      </c>
      <c r="BJ18" s="106">
        <v>16</v>
      </c>
      <c r="BK18" s="106">
        <v>17</v>
      </c>
      <c r="BL18" s="106">
        <v>99</v>
      </c>
      <c r="BM18" s="106">
        <v>45</v>
      </c>
      <c r="BN18" s="106">
        <v>27</v>
      </c>
      <c r="BO18" s="95">
        <v>0</v>
      </c>
      <c r="BP18" s="16"/>
      <c r="BQ18" s="16"/>
      <c r="BR18" s="16"/>
      <c r="BS18" s="16"/>
    </row>
    <row r="19" spans="1:72" x14ac:dyDescent="0.25">
      <c r="A19" s="73"/>
      <c r="B19" s="73"/>
      <c r="C19" s="73"/>
      <c r="D19" s="73"/>
      <c r="E19" s="73"/>
      <c r="F19" s="73"/>
      <c r="G19" s="69"/>
      <c r="H19" s="13"/>
      <c r="I19" s="200"/>
      <c r="J19" s="202"/>
      <c r="K19" s="202"/>
      <c r="L19" s="201"/>
      <c r="M19" s="201"/>
      <c r="N19" s="4"/>
      <c r="O19" s="177" t="s">
        <v>30</v>
      </c>
      <c r="P19" s="27">
        <v>185</v>
      </c>
      <c r="Q19" s="27">
        <v>172</v>
      </c>
      <c r="R19" s="27">
        <v>179</v>
      </c>
      <c r="S19" s="27">
        <v>130</v>
      </c>
      <c r="T19" s="137">
        <v>116</v>
      </c>
      <c r="U19" s="69">
        <v>15</v>
      </c>
      <c r="V19" s="177" t="s">
        <v>30</v>
      </c>
      <c r="W19" s="77">
        <v>84.397810218978108</v>
      </c>
      <c r="X19" s="77">
        <v>76.717216770740407</v>
      </c>
      <c r="Y19" s="77">
        <v>78.097731239092496</v>
      </c>
      <c r="Z19" s="77">
        <v>55.038103302286196</v>
      </c>
      <c r="AA19" s="78">
        <v>47.29</v>
      </c>
      <c r="AB19" s="13"/>
      <c r="AC19" s="9"/>
      <c r="AD19" s="102" t="s">
        <v>43</v>
      </c>
      <c r="AE19" s="94">
        <v>16</v>
      </c>
      <c r="AF19" s="94">
        <v>3</v>
      </c>
      <c r="AG19" s="94">
        <v>0</v>
      </c>
      <c r="AH19" s="94">
        <v>2</v>
      </c>
      <c r="AI19" s="94">
        <v>1</v>
      </c>
      <c r="AJ19" s="94">
        <v>0</v>
      </c>
      <c r="AK19" s="94">
        <v>1</v>
      </c>
      <c r="AL19" s="94">
        <v>0</v>
      </c>
      <c r="AM19" s="94">
        <v>1</v>
      </c>
      <c r="AN19" s="94">
        <v>5</v>
      </c>
      <c r="AO19" s="94">
        <v>0</v>
      </c>
      <c r="AP19" s="94">
        <v>2</v>
      </c>
      <c r="AQ19" s="94">
        <v>0</v>
      </c>
      <c r="AR19" s="94">
        <v>0</v>
      </c>
      <c r="AS19" s="94">
        <v>0</v>
      </c>
      <c r="AT19" s="94">
        <v>1</v>
      </c>
      <c r="AU19" s="95">
        <v>0</v>
      </c>
      <c r="AV19" s="13"/>
      <c r="AW19" s="124"/>
      <c r="AX19" s="108" t="s">
        <v>39</v>
      </c>
      <c r="AY19" s="98">
        <v>0</v>
      </c>
      <c r="AZ19" s="98">
        <v>0</v>
      </c>
      <c r="BA19" s="98">
        <v>0</v>
      </c>
      <c r="BB19" s="98">
        <v>0</v>
      </c>
      <c r="BC19" s="98">
        <v>0</v>
      </c>
      <c r="BD19" s="98">
        <v>0</v>
      </c>
      <c r="BE19" s="98">
        <v>0</v>
      </c>
      <c r="BF19" s="98">
        <v>0</v>
      </c>
      <c r="BG19" s="98">
        <v>0</v>
      </c>
      <c r="BH19" s="98">
        <v>0</v>
      </c>
      <c r="BI19" s="98">
        <v>0</v>
      </c>
      <c r="BJ19" s="98">
        <v>0</v>
      </c>
      <c r="BK19" s="98">
        <v>0</v>
      </c>
      <c r="BL19" s="98">
        <v>0</v>
      </c>
      <c r="BM19" s="98">
        <v>0</v>
      </c>
      <c r="BN19" s="98">
        <v>0</v>
      </c>
      <c r="BO19" s="99">
        <v>15</v>
      </c>
      <c r="BP19" s="16"/>
      <c r="BQ19" s="16"/>
      <c r="BR19" s="16"/>
      <c r="BS19" s="16"/>
    </row>
    <row r="20" spans="1:72" x14ac:dyDescent="0.25">
      <c r="A20" s="69"/>
      <c r="B20" s="69"/>
      <c r="C20" s="69"/>
      <c r="D20" s="69"/>
      <c r="E20" s="69"/>
      <c r="F20" s="69"/>
      <c r="G20" s="69"/>
      <c r="H20" s="13"/>
      <c r="I20" s="200"/>
      <c r="J20" s="202"/>
      <c r="K20" s="202"/>
      <c r="L20" s="201"/>
      <c r="M20" s="201"/>
      <c r="N20" s="4"/>
      <c r="O20" s="178" t="s">
        <v>31</v>
      </c>
      <c r="P20" s="28">
        <v>76</v>
      </c>
      <c r="Q20" s="28">
        <v>73</v>
      </c>
      <c r="R20" s="28">
        <v>92</v>
      </c>
      <c r="S20" s="28">
        <v>78</v>
      </c>
      <c r="T20" s="139">
        <v>69</v>
      </c>
      <c r="U20" s="69">
        <v>16</v>
      </c>
      <c r="V20" s="178" t="s">
        <v>31</v>
      </c>
      <c r="W20" s="79">
        <v>77.551020408163268</v>
      </c>
      <c r="X20" s="79">
        <v>74.1869918699187</v>
      </c>
      <c r="Y20" s="79">
        <v>92.835519677093842</v>
      </c>
      <c r="Z20" s="79">
        <v>77.07509881422925</v>
      </c>
      <c r="AA20" s="80">
        <v>67.25</v>
      </c>
      <c r="AB20" s="13"/>
      <c r="AC20" s="104"/>
      <c r="AD20" s="10"/>
      <c r="AE20" s="94"/>
      <c r="AF20" s="94"/>
      <c r="AG20" s="94"/>
      <c r="AH20" s="94"/>
      <c r="AI20" s="94"/>
      <c r="AJ20" s="94"/>
      <c r="AK20" s="94"/>
      <c r="AL20" s="94"/>
      <c r="AM20" s="94"/>
      <c r="AN20" s="94"/>
      <c r="AO20" s="94"/>
      <c r="AP20" s="94"/>
      <c r="AQ20" s="94"/>
      <c r="AR20" s="94"/>
      <c r="AS20" s="94"/>
      <c r="AT20" s="94"/>
      <c r="AU20" s="95"/>
      <c r="AV20" s="13"/>
      <c r="AW20" s="328"/>
      <c r="AX20" s="13"/>
      <c r="AY20" s="13"/>
      <c r="AZ20" s="13"/>
      <c r="BA20" s="13"/>
      <c r="BB20" s="13"/>
      <c r="BC20" s="13"/>
      <c r="BD20" s="13"/>
      <c r="BE20" s="13"/>
      <c r="BF20" s="13"/>
      <c r="BG20" s="13"/>
      <c r="BH20" s="13"/>
      <c r="BI20" s="13"/>
      <c r="BJ20" s="13"/>
      <c r="BK20" s="13"/>
      <c r="BL20" s="13"/>
      <c r="BM20" s="13"/>
      <c r="BN20" s="13"/>
      <c r="BO20" s="339"/>
      <c r="BP20" s="16"/>
      <c r="BQ20" s="16"/>
      <c r="BR20" s="16"/>
      <c r="BS20" s="16"/>
    </row>
    <row r="21" spans="1:72" x14ac:dyDescent="0.25">
      <c r="A21" s="69"/>
      <c r="B21" s="69"/>
      <c r="C21" s="69"/>
      <c r="D21" s="69"/>
      <c r="E21" s="69"/>
      <c r="F21" s="69"/>
      <c r="G21" s="69"/>
      <c r="H21" s="13"/>
      <c r="I21" s="200"/>
      <c r="J21" s="202"/>
      <c r="K21" s="202"/>
      <c r="L21" s="201"/>
      <c r="M21" s="201"/>
      <c r="N21" s="4"/>
      <c r="O21" s="109"/>
      <c r="P21" s="4"/>
      <c r="Q21" s="4"/>
      <c r="R21" s="4"/>
      <c r="S21" s="4"/>
      <c r="T21" s="4"/>
      <c r="U21" s="4"/>
      <c r="V21" s="13"/>
      <c r="W21" s="13"/>
      <c r="X21" s="13"/>
      <c r="Y21" s="13"/>
      <c r="Z21" s="13"/>
      <c r="AA21" s="13"/>
      <c r="AB21" s="13"/>
      <c r="AC21" s="9" t="s">
        <v>10</v>
      </c>
      <c r="AD21" s="10" t="s">
        <v>34</v>
      </c>
      <c r="AE21" s="94">
        <v>1632</v>
      </c>
      <c r="AF21" s="94">
        <v>107</v>
      </c>
      <c r="AG21" s="94">
        <v>349</v>
      </c>
      <c r="AH21" s="94">
        <v>260</v>
      </c>
      <c r="AI21" s="94">
        <v>89</v>
      </c>
      <c r="AJ21" s="94">
        <v>18</v>
      </c>
      <c r="AK21" s="94">
        <v>56</v>
      </c>
      <c r="AL21" s="94">
        <v>53</v>
      </c>
      <c r="AM21" s="94">
        <v>124</v>
      </c>
      <c r="AN21" s="94">
        <v>109</v>
      </c>
      <c r="AO21" s="94">
        <v>14</v>
      </c>
      <c r="AP21" s="94">
        <v>12</v>
      </c>
      <c r="AQ21" s="94">
        <v>29</v>
      </c>
      <c r="AR21" s="94">
        <v>24</v>
      </c>
      <c r="AS21" s="94">
        <v>214</v>
      </c>
      <c r="AT21" s="94">
        <v>113</v>
      </c>
      <c r="AU21" s="95">
        <v>61</v>
      </c>
      <c r="AV21" s="13"/>
      <c r="AW21" s="96" t="s">
        <v>12</v>
      </c>
      <c r="AX21" s="97" t="s">
        <v>35</v>
      </c>
      <c r="AY21" s="106">
        <v>72</v>
      </c>
      <c r="AZ21" s="106">
        <v>71</v>
      </c>
      <c r="BA21" s="106">
        <v>151</v>
      </c>
      <c r="BB21" s="106">
        <v>73</v>
      </c>
      <c r="BC21" s="106">
        <v>18</v>
      </c>
      <c r="BD21" s="106">
        <v>38</v>
      </c>
      <c r="BE21" s="106">
        <v>36</v>
      </c>
      <c r="BF21" s="106">
        <v>75</v>
      </c>
      <c r="BG21" s="106">
        <v>50</v>
      </c>
      <c r="BH21" s="106">
        <v>8</v>
      </c>
      <c r="BI21" s="106">
        <v>12</v>
      </c>
      <c r="BJ21" s="106">
        <v>20</v>
      </c>
      <c r="BK21" s="106">
        <v>22</v>
      </c>
      <c r="BL21" s="106">
        <v>73</v>
      </c>
      <c r="BM21" s="106">
        <v>41</v>
      </c>
      <c r="BN21" s="106">
        <v>22</v>
      </c>
      <c r="BO21" s="95">
        <v>0</v>
      </c>
      <c r="BP21" s="16"/>
      <c r="BQ21" s="16"/>
      <c r="BR21" s="16"/>
      <c r="BS21" s="16"/>
    </row>
    <row r="22" spans="1:72" x14ac:dyDescent="0.25">
      <c r="A22" s="69"/>
      <c r="B22" s="69"/>
      <c r="C22" s="69"/>
      <c r="D22" s="69"/>
      <c r="E22" s="69"/>
      <c r="F22" s="69"/>
      <c r="G22" s="69"/>
      <c r="H22" s="13"/>
      <c r="I22" s="200"/>
      <c r="J22" s="202"/>
      <c r="K22" s="202"/>
      <c r="L22" s="201"/>
      <c r="M22" s="201"/>
      <c r="N22" s="4"/>
      <c r="O22" s="67" t="s">
        <v>57</v>
      </c>
      <c r="P22" s="13"/>
      <c r="Q22" s="13"/>
      <c r="R22" s="13"/>
      <c r="S22" s="13"/>
      <c r="T22" s="13"/>
      <c r="U22" s="13"/>
      <c r="V22" s="119" t="s">
        <v>57</v>
      </c>
      <c r="W22" s="13"/>
      <c r="X22" s="13"/>
      <c r="Y22" s="13"/>
      <c r="Z22" s="13"/>
      <c r="AA22" s="13"/>
      <c r="AB22" s="13"/>
      <c r="AC22" s="104"/>
      <c r="AD22" s="10" t="s">
        <v>36</v>
      </c>
      <c r="AE22" s="94">
        <v>498</v>
      </c>
      <c r="AF22" s="94">
        <v>26</v>
      </c>
      <c r="AG22" s="94">
        <v>151</v>
      </c>
      <c r="AH22" s="94">
        <v>58</v>
      </c>
      <c r="AI22" s="94">
        <v>29</v>
      </c>
      <c r="AJ22" s="94">
        <v>6</v>
      </c>
      <c r="AK22" s="94">
        <v>17</v>
      </c>
      <c r="AL22" s="94">
        <v>9</v>
      </c>
      <c r="AM22" s="94">
        <v>40</v>
      </c>
      <c r="AN22" s="94">
        <v>55</v>
      </c>
      <c r="AO22" s="94">
        <v>6</v>
      </c>
      <c r="AP22" s="94">
        <v>5</v>
      </c>
      <c r="AQ22" s="94">
        <v>9</v>
      </c>
      <c r="AR22" s="94">
        <v>12</v>
      </c>
      <c r="AS22" s="94">
        <v>43</v>
      </c>
      <c r="AT22" s="94">
        <v>23</v>
      </c>
      <c r="AU22" s="95">
        <v>9</v>
      </c>
      <c r="AV22" s="13"/>
      <c r="AW22" s="96"/>
      <c r="AX22" s="97" t="s">
        <v>37</v>
      </c>
      <c r="AY22" s="106">
        <v>64</v>
      </c>
      <c r="AZ22" s="106">
        <v>443</v>
      </c>
      <c r="BA22" s="106">
        <v>188</v>
      </c>
      <c r="BB22" s="106">
        <v>93</v>
      </c>
      <c r="BC22" s="106">
        <v>19</v>
      </c>
      <c r="BD22" s="106">
        <v>48</v>
      </c>
      <c r="BE22" s="106">
        <v>47</v>
      </c>
      <c r="BF22" s="106">
        <v>109</v>
      </c>
      <c r="BG22" s="106">
        <v>116</v>
      </c>
      <c r="BH22" s="106">
        <v>9</v>
      </c>
      <c r="BI22" s="106">
        <v>8</v>
      </c>
      <c r="BJ22" s="106">
        <v>9</v>
      </c>
      <c r="BK22" s="106">
        <v>10</v>
      </c>
      <c r="BL22" s="106">
        <v>161</v>
      </c>
      <c r="BM22" s="106">
        <v>75</v>
      </c>
      <c r="BN22" s="106">
        <v>47</v>
      </c>
      <c r="BO22" s="95">
        <v>0</v>
      </c>
      <c r="BP22" s="16"/>
      <c r="BQ22" s="16"/>
      <c r="BR22" s="16"/>
      <c r="BS22" s="16"/>
    </row>
    <row r="23" spans="1:72" x14ac:dyDescent="0.25">
      <c r="A23" s="69"/>
      <c r="B23" s="69"/>
      <c r="C23" s="69"/>
      <c r="D23" s="69"/>
      <c r="E23" s="69"/>
      <c r="F23" s="69"/>
      <c r="G23" s="69"/>
      <c r="H23" s="13"/>
      <c r="I23" s="200"/>
      <c r="J23" s="202"/>
      <c r="K23" s="202"/>
      <c r="L23" s="201"/>
      <c r="M23" s="201"/>
      <c r="N23" s="4"/>
      <c r="O23" s="13"/>
      <c r="P23" s="13"/>
      <c r="Q23" s="13"/>
      <c r="R23" s="13"/>
      <c r="S23" s="13"/>
      <c r="T23" s="13"/>
      <c r="U23" s="13"/>
      <c r="V23" s="13"/>
      <c r="W23" s="13"/>
      <c r="X23" s="13"/>
      <c r="Y23" s="13"/>
      <c r="Z23" s="13"/>
      <c r="AA23" s="13"/>
      <c r="AB23" s="13"/>
      <c r="AC23" s="104"/>
      <c r="AD23" s="10" t="s">
        <v>38</v>
      </c>
      <c r="AE23" s="94">
        <v>63</v>
      </c>
      <c r="AF23" s="94">
        <v>5</v>
      </c>
      <c r="AG23" s="94">
        <v>10</v>
      </c>
      <c r="AH23" s="94">
        <v>12</v>
      </c>
      <c r="AI23" s="94">
        <v>4</v>
      </c>
      <c r="AJ23" s="94">
        <v>2</v>
      </c>
      <c r="AK23" s="94">
        <v>6</v>
      </c>
      <c r="AL23" s="94">
        <v>1</v>
      </c>
      <c r="AM23" s="94">
        <v>5</v>
      </c>
      <c r="AN23" s="94">
        <v>2</v>
      </c>
      <c r="AO23" s="94">
        <v>0</v>
      </c>
      <c r="AP23" s="94">
        <v>1</v>
      </c>
      <c r="AQ23" s="94">
        <v>4</v>
      </c>
      <c r="AR23" s="94">
        <v>1</v>
      </c>
      <c r="AS23" s="94">
        <v>4</v>
      </c>
      <c r="AT23" s="94">
        <v>4</v>
      </c>
      <c r="AU23" s="95">
        <v>2</v>
      </c>
      <c r="AV23" s="69"/>
      <c r="AW23" s="124"/>
      <c r="AX23" s="108" t="s">
        <v>39</v>
      </c>
      <c r="AY23" s="98">
        <v>0</v>
      </c>
      <c r="AZ23" s="98">
        <v>0</v>
      </c>
      <c r="BA23" s="98">
        <v>0</v>
      </c>
      <c r="BB23" s="98">
        <v>0</v>
      </c>
      <c r="BC23" s="98">
        <v>0</v>
      </c>
      <c r="BD23" s="98">
        <v>0</v>
      </c>
      <c r="BE23" s="98">
        <v>0</v>
      </c>
      <c r="BF23" s="98">
        <v>0</v>
      </c>
      <c r="BG23" s="98">
        <v>0</v>
      </c>
      <c r="BH23" s="98">
        <v>0</v>
      </c>
      <c r="BI23" s="98">
        <v>0</v>
      </c>
      <c r="BJ23" s="98">
        <v>0</v>
      </c>
      <c r="BK23" s="98">
        <v>0</v>
      </c>
      <c r="BL23" s="98">
        <v>1</v>
      </c>
      <c r="BM23" s="98">
        <v>0</v>
      </c>
      <c r="BN23" s="98">
        <v>0</v>
      </c>
      <c r="BO23" s="99">
        <v>0</v>
      </c>
      <c r="BP23" s="16"/>
      <c r="BQ23" s="16"/>
      <c r="BR23" s="16"/>
      <c r="BS23" s="16"/>
      <c r="BT23" s="66"/>
    </row>
    <row r="24" spans="1:72" x14ac:dyDescent="0.25">
      <c r="A24" s="4"/>
      <c r="B24" s="4"/>
      <c r="C24" s="4"/>
      <c r="D24" s="4"/>
      <c r="E24" s="13"/>
      <c r="F24" s="13"/>
      <c r="G24" s="13"/>
      <c r="H24" s="13"/>
      <c r="I24" s="200"/>
      <c r="J24" s="202">
        <f ca="1">B5/R64*2:24</f>
        <v>0</v>
      </c>
      <c r="K24" s="202"/>
      <c r="L24" s="201"/>
      <c r="M24" s="201"/>
      <c r="N24" s="4"/>
      <c r="O24" s="13"/>
      <c r="P24" s="13"/>
      <c r="Q24" s="13"/>
      <c r="R24" s="13"/>
      <c r="S24" s="13"/>
      <c r="T24" s="13"/>
      <c r="U24" s="13"/>
      <c r="V24" s="13"/>
      <c r="W24" s="13"/>
      <c r="X24" s="13"/>
      <c r="Y24" s="13"/>
      <c r="Z24" s="13"/>
      <c r="AA24" s="13"/>
      <c r="AB24" s="13"/>
      <c r="AC24" s="104"/>
      <c r="AD24" s="10" t="s">
        <v>40</v>
      </c>
      <c r="AE24" s="94">
        <v>26</v>
      </c>
      <c r="AF24" s="94">
        <v>1</v>
      </c>
      <c r="AG24" s="94">
        <v>5</v>
      </c>
      <c r="AH24" s="94">
        <v>1</v>
      </c>
      <c r="AI24" s="94">
        <v>0</v>
      </c>
      <c r="AJ24" s="94">
        <v>0</v>
      </c>
      <c r="AK24" s="94">
        <v>2</v>
      </c>
      <c r="AL24" s="94">
        <v>0</v>
      </c>
      <c r="AM24" s="94">
        <v>0</v>
      </c>
      <c r="AN24" s="94">
        <v>0</v>
      </c>
      <c r="AO24" s="94">
        <v>0</v>
      </c>
      <c r="AP24" s="94">
        <v>0</v>
      </c>
      <c r="AQ24" s="94">
        <v>4</v>
      </c>
      <c r="AR24" s="94">
        <v>0</v>
      </c>
      <c r="AS24" s="94">
        <v>0</v>
      </c>
      <c r="AT24" s="94">
        <v>2</v>
      </c>
      <c r="AU24" s="95">
        <v>11</v>
      </c>
      <c r="AV24" s="69"/>
      <c r="AW24" s="13"/>
      <c r="AX24" s="13"/>
      <c r="AY24" s="13"/>
      <c r="AZ24" s="13"/>
      <c r="BA24" s="13"/>
      <c r="BB24" s="13"/>
      <c r="BC24" s="13"/>
      <c r="BD24" s="13"/>
      <c r="BE24" s="13"/>
      <c r="BF24" s="13"/>
      <c r="BG24" s="13"/>
      <c r="BH24" s="13"/>
      <c r="BI24" s="13"/>
      <c r="BJ24" s="13"/>
      <c r="BK24" s="13"/>
      <c r="BL24" s="13"/>
      <c r="BM24" s="13"/>
      <c r="BN24" s="13"/>
      <c r="BO24" s="13"/>
      <c r="BP24" s="16"/>
      <c r="BQ24" s="16"/>
      <c r="BR24" s="16"/>
      <c r="BS24" s="16"/>
      <c r="BT24" s="66"/>
    </row>
    <row r="25" spans="1:72" x14ac:dyDescent="0.25">
      <c r="A25" s="4"/>
      <c r="B25" s="4"/>
      <c r="C25" s="4"/>
      <c r="D25" s="4"/>
      <c r="E25" s="13"/>
      <c r="F25" s="13"/>
      <c r="G25" s="13"/>
      <c r="H25" s="13"/>
      <c r="I25" s="200"/>
      <c r="J25" s="202"/>
      <c r="K25" s="202"/>
      <c r="L25" s="201"/>
      <c r="M25" s="201"/>
      <c r="N25" s="4"/>
      <c r="O25" s="13"/>
      <c r="P25" s="13"/>
      <c r="Q25" s="13"/>
      <c r="R25" s="13"/>
      <c r="S25" s="13"/>
      <c r="T25" s="13"/>
      <c r="U25" s="13"/>
      <c r="V25" s="13"/>
      <c r="W25" s="13"/>
      <c r="X25" s="13"/>
      <c r="Y25" s="13"/>
      <c r="Z25" s="13"/>
      <c r="AA25" s="13"/>
      <c r="AB25" s="13"/>
      <c r="AC25" s="104"/>
      <c r="AD25" s="10" t="s">
        <v>41</v>
      </c>
      <c r="AE25" s="94">
        <v>297</v>
      </c>
      <c r="AF25" s="94">
        <v>9</v>
      </c>
      <c r="AG25" s="94">
        <v>116</v>
      </c>
      <c r="AH25" s="94">
        <v>22</v>
      </c>
      <c r="AI25" s="94">
        <v>9</v>
      </c>
      <c r="AJ25" s="94">
        <v>5</v>
      </c>
      <c r="AK25" s="94">
        <v>9</v>
      </c>
      <c r="AL25" s="94">
        <v>8</v>
      </c>
      <c r="AM25" s="94">
        <v>11</v>
      </c>
      <c r="AN25" s="94">
        <v>39</v>
      </c>
      <c r="AO25" s="94">
        <v>2</v>
      </c>
      <c r="AP25" s="94">
        <v>0</v>
      </c>
      <c r="AQ25" s="94">
        <v>1</v>
      </c>
      <c r="AR25" s="94">
        <v>1</v>
      </c>
      <c r="AS25" s="94">
        <v>33</v>
      </c>
      <c r="AT25" s="94">
        <v>27</v>
      </c>
      <c r="AU25" s="95">
        <v>5</v>
      </c>
      <c r="AV25" s="69"/>
      <c r="AW25" s="13"/>
      <c r="AX25" s="13"/>
      <c r="AY25" s="13"/>
      <c r="AZ25" s="13"/>
      <c r="BA25" s="13"/>
      <c r="BB25" s="13"/>
      <c r="BC25" s="13"/>
      <c r="BD25" s="13"/>
      <c r="BE25" s="13"/>
      <c r="BF25" s="13"/>
      <c r="BG25" s="13"/>
      <c r="BH25" s="13"/>
      <c r="BI25" s="13"/>
      <c r="BJ25" s="13"/>
      <c r="BK25" s="13"/>
      <c r="BL25" s="13"/>
      <c r="BM25" s="13"/>
      <c r="BN25" s="13"/>
      <c r="BO25" s="13"/>
      <c r="BP25" s="16"/>
      <c r="BQ25" s="16"/>
      <c r="BR25" s="16"/>
      <c r="BS25" s="16"/>
      <c r="BT25" s="66"/>
    </row>
    <row r="26" spans="1:72" x14ac:dyDescent="0.25">
      <c r="A26" s="4"/>
      <c r="B26" s="4"/>
      <c r="C26" s="4"/>
      <c r="D26" s="4"/>
      <c r="E26" s="4"/>
      <c r="F26" s="4"/>
      <c r="G26" s="4"/>
      <c r="H26" s="13"/>
      <c r="I26" s="201"/>
      <c r="J26" s="201"/>
      <c r="K26" s="201"/>
      <c r="L26" s="201"/>
      <c r="M26" s="201"/>
      <c r="N26" s="4"/>
      <c r="O26" s="13"/>
      <c r="P26" s="13"/>
      <c r="Q26" s="13"/>
      <c r="R26" s="13"/>
      <c r="S26" s="13"/>
      <c r="T26" s="13"/>
      <c r="U26" s="13"/>
      <c r="V26" s="13"/>
      <c r="W26" s="13"/>
      <c r="X26" s="13"/>
      <c r="Y26" s="13"/>
      <c r="Z26" s="13"/>
      <c r="AA26" s="13"/>
      <c r="AB26" s="13"/>
      <c r="AC26" s="104"/>
      <c r="AD26" s="10" t="s">
        <v>42</v>
      </c>
      <c r="AE26" s="94">
        <v>167</v>
      </c>
      <c r="AF26" s="94">
        <v>5</v>
      </c>
      <c r="AG26" s="94">
        <v>42</v>
      </c>
      <c r="AH26" s="94">
        <v>15</v>
      </c>
      <c r="AI26" s="94">
        <v>8</v>
      </c>
      <c r="AJ26" s="94">
        <v>3</v>
      </c>
      <c r="AK26" s="94">
        <v>5</v>
      </c>
      <c r="AL26" s="94">
        <v>4</v>
      </c>
      <c r="AM26" s="94">
        <v>6</v>
      </c>
      <c r="AN26" s="94">
        <v>26</v>
      </c>
      <c r="AO26" s="94">
        <v>7</v>
      </c>
      <c r="AP26" s="94">
        <v>5</v>
      </c>
      <c r="AQ26" s="94">
        <v>4</v>
      </c>
      <c r="AR26" s="94">
        <v>1</v>
      </c>
      <c r="AS26" s="94">
        <v>23</v>
      </c>
      <c r="AT26" s="94">
        <v>9</v>
      </c>
      <c r="AU26" s="95">
        <v>4</v>
      </c>
      <c r="AV26" s="69"/>
      <c r="AW26" s="13"/>
      <c r="AX26" s="13"/>
      <c r="AY26" s="13"/>
      <c r="AZ26" s="13"/>
      <c r="BA26" s="13"/>
      <c r="BB26" s="13"/>
      <c r="BC26" s="13"/>
      <c r="BD26" s="13"/>
      <c r="BE26" s="13"/>
      <c r="BF26" s="13"/>
      <c r="BG26" s="13"/>
      <c r="BH26" s="13"/>
      <c r="BI26" s="13"/>
      <c r="BJ26" s="13"/>
      <c r="BK26" s="13"/>
      <c r="BL26" s="13"/>
      <c r="BM26" s="13"/>
      <c r="BN26" s="13"/>
      <c r="BO26" s="13"/>
      <c r="BP26" s="16"/>
      <c r="BQ26" s="16"/>
      <c r="BR26" s="16"/>
      <c r="BS26" s="16"/>
    </row>
    <row r="27" spans="1:72" x14ac:dyDescent="0.25">
      <c r="A27" s="4"/>
      <c r="B27" s="4"/>
      <c r="C27" s="4"/>
      <c r="D27" s="4"/>
      <c r="E27" s="4"/>
      <c r="F27" s="4"/>
      <c r="G27" s="4"/>
      <c r="H27" s="13"/>
      <c r="I27" s="201"/>
      <c r="J27" s="201"/>
      <c r="K27" s="201"/>
      <c r="L27" s="201"/>
      <c r="M27" s="201"/>
      <c r="N27" s="4"/>
      <c r="O27" s="13"/>
      <c r="P27" s="13"/>
      <c r="Q27" s="13"/>
      <c r="R27" s="13"/>
      <c r="S27" s="13"/>
      <c r="T27" s="13"/>
      <c r="U27" s="13"/>
      <c r="V27" s="13"/>
      <c r="W27" s="13"/>
      <c r="X27" s="13"/>
      <c r="Y27" s="13"/>
      <c r="Z27" s="13"/>
      <c r="AA27" s="13"/>
      <c r="AB27" s="13"/>
      <c r="AC27" s="104"/>
      <c r="AD27" s="102" t="s">
        <v>43</v>
      </c>
      <c r="AE27" s="94">
        <v>15</v>
      </c>
      <c r="AF27" s="94">
        <v>4</v>
      </c>
      <c r="AG27" s="94">
        <v>4</v>
      </c>
      <c r="AH27" s="94">
        <v>0</v>
      </c>
      <c r="AI27" s="94">
        <v>1</v>
      </c>
      <c r="AJ27" s="94">
        <v>0</v>
      </c>
      <c r="AK27" s="94">
        <v>0</v>
      </c>
      <c r="AL27" s="94">
        <v>0</v>
      </c>
      <c r="AM27" s="94">
        <v>1</v>
      </c>
      <c r="AN27" s="94">
        <v>4</v>
      </c>
      <c r="AO27" s="94">
        <v>0</v>
      </c>
      <c r="AP27" s="94">
        <v>0</v>
      </c>
      <c r="AQ27" s="94">
        <v>0</v>
      </c>
      <c r="AR27" s="94">
        <v>0</v>
      </c>
      <c r="AS27" s="94">
        <v>0</v>
      </c>
      <c r="AT27" s="94">
        <v>1</v>
      </c>
      <c r="AU27" s="95">
        <v>0</v>
      </c>
      <c r="AV27" s="69"/>
      <c r="AW27" s="13"/>
      <c r="AX27" s="13"/>
      <c r="AY27" s="13"/>
      <c r="AZ27" s="13"/>
      <c r="BA27" s="13"/>
      <c r="BB27" s="13"/>
      <c r="BC27" s="13"/>
      <c r="BD27" s="13"/>
      <c r="BE27" s="13"/>
      <c r="BF27" s="13"/>
      <c r="BG27" s="13"/>
      <c r="BH27" s="13"/>
      <c r="BI27" s="13"/>
      <c r="BJ27" s="13"/>
      <c r="BK27" s="13"/>
      <c r="BL27" s="13"/>
      <c r="BM27" s="13"/>
      <c r="BN27" s="13"/>
      <c r="BO27" s="13"/>
      <c r="BP27" s="16"/>
      <c r="BQ27" s="16"/>
      <c r="BR27" s="16"/>
      <c r="BS27" s="16"/>
    </row>
    <row r="28" spans="1:72" x14ac:dyDescent="0.25">
      <c r="A28" s="13"/>
      <c r="B28" s="13"/>
      <c r="C28" s="13"/>
      <c r="D28" s="13"/>
      <c r="E28" s="13"/>
      <c r="F28" s="13"/>
      <c r="G28" s="13"/>
      <c r="H28" s="13"/>
      <c r="I28" s="125"/>
      <c r="J28" s="202"/>
      <c r="K28" s="202"/>
      <c r="L28" s="202"/>
      <c r="M28" s="202"/>
      <c r="N28" s="13"/>
      <c r="O28" s="13"/>
      <c r="P28" s="13"/>
      <c r="Q28" s="13"/>
      <c r="R28" s="13"/>
      <c r="S28" s="13"/>
      <c r="T28" s="13"/>
      <c r="U28" s="13"/>
      <c r="V28" s="13"/>
      <c r="W28" s="13"/>
      <c r="X28" s="13"/>
      <c r="Y28" s="13"/>
      <c r="Z28" s="13"/>
      <c r="AA28" s="13"/>
      <c r="AB28" s="13"/>
      <c r="AC28" s="104"/>
      <c r="AD28" s="10"/>
      <c r="AE28" s="94"/>
      <c r="AF28" s="94"/>
      <c r="AG28" s="94"/>
      <c r="AH28" s="94"/>
      <c r="AI28" s="94"/>
      <c r="AJ28" s="94"/>
      <c r="AK28" s="94"/>
      <c r="AL28" s="94"/>
      <c r="AM28" s="94"/>
      <c r="AN28" s="94"/>
      <c r="AO28" s="94"/>
      <c r="AP28" s="94"/>
      <c r="AQ28" s="94"/>
      <c r="AR28" s="94"/>
      <c r="AS28" s="94"/>
      <c r="AT28" s="94"/>
      <c r="AU28" s="95"/>
      <c r="AV28" s="69"/>
      <c r="AW28" s="174" t="s">
        <v>47</v>
      </c>
      <c r="AX28" s="13"/>
      <c r="AY28" s="13"/>
      <c r="AZ28" s="13"/>
      <c r="BA28" s="13"/>
      <c r="BB28" s="13"/>
      <c r="BC28" s="13"/>
      <c r="BD28" s="13"/>
      <c r="BE28" s="13"/>
      <c r="BF28" s="13"/>
      <c r="BG28" s="13"/>
      <c r="BH28" s="13"/>
      <c r="BI28" s="13"/>
      <c r="BJ28" s="13"/>
      <c r="BK28" s="13"/>
      <c r="BL28" s="13"/>
      <c r="BM28" s="13"/>
      <c r="BN28" s="13"/>
      <c r="BO28" s="13"/>
      <c r="BP28" s="16"/>
      <c r="BQ28" s="16"/>
      <c r="BR28" s="16"/>
      <c r="BS28" s="16"/>
    </row>
    <row r="29" spans="1:72" x14ac:dyDescent="0.25">
      <c r="A29" s="13"/>
      <c r="B29" s="13"/>
      <c r="C29" s="13"/>
      <c r="D29" s="13"/>
      <c r="E29" s="13"/>
      <c r="F29" s="13"/>
      <c r="G29" s="13"/>
      <c r="H29" s="13"/>
      <c r="I29" s="202"/>
      <c r="J29" s="202"/>
      <c r="K29" s="202"/>
      <c r="L29" s="202"/>
      <c r="M29" s="202"/>
      <c r="N29" s="13"/>
      <c r="O29" s="13"/>
      <c r="P29" s="13"/>
      <c r="Q29" s="13"/>
      <c r="R29" s="13"/>
      <c r="S29" s="13"/>
      <c r="T29" s="13"/>
      <c r="U29" s="13"/>
      <c r="V29" s="13"/>
      <c r="W29" s="13"/>
      <c r="X29" s="13"/>
      <c r="Y29" s="13"/>
      <c r="Z29" s="13"/>
      <c r="AA29" s="13"/>
      <c r="AB29" s="13"/>
      <c r="AC29" s="9" t="s">
        <v>11</v>
      </c>
      <c r="AD29" s="10" t="s">
        <v>34</v>
      </c>
      <c r="AE29" s="94">
        <v>1490</v>
      </c>
      <c r="AF29" s="94">
        <v>125</v>
      </c>
      <c r="AG29" s="94">
        <v>271</v>
      </c>
      <c r="AH29" s="94">
        <v>239</v>
      </c>
      <c r="AI29" s="94">
        <v>113</v>
      </c>
      <c r="AJ29" s="94">
        <v>28</v>
      </c>
      <c r="AK29" s="94">
        <v>58</v>
      </c>
      <c r="AL29" s="94">
        <v>55</v>
      </c>
      <c r="AM29" s="94">
        <v>116</v>
      </c>
      <c r="AN29" s="94">
        <v>102</v>
      </c>
      <c r="AO29" s="94">
        <v>11</v>
      </c>
      <c r="AP29" s="94">
        <v>15</v>
      </c>
      <c r="AQ29" s="94">
        <v>15</v>
      </c>
      <c r="AR29" s="94">
        <v>19</v>
      </c>
      <c r="AS29" s="94">
        <v>200</v>
      </c>
      <c r="AT29" s="94">
        <v>73</v>
      </c>
      <c r="AU29" s="95">
        <v>50</v>
      </c>
      <c r="AV29" s="69"/>
      <c r="AW29" s="13"/>
      <c r="AX29" s="13"/>
      <c r="AY29" s="13"/>
      <c r="AZ29" s="13"/>
      <c r="BA29" s="13"/>
      <c r="BB29" s="13"/>
      <c r="BC29" s="13"/>
      <c r="BD29" s="13"/>
      <c r="BE29" s="13"/>
      <c r="BF29" s="13"/>
      <c r="BG29" s="13"/>
      <c r="BH29" s="13"/>
      <c r="BI29" s="13"/>
      <c r="BJ29" s="13"/>
      <c r="BK29" s="13"/>
      <c r="BL29" s="13"/>
      <c r="BM29" s="13"/>
      <c r="BN29" s="13"/>
      <c r="BO29" s="13"/>
      <c r="BP29" s="16"/>
      <c r="BQ29" s="16"/>
      <c r="BR29" s="16"/>
      <c r="BS29" s="16"/>
    </row>
    <row r="30" spans="1:72" x14ac:dyDescent="0.25">
      <c r="A30" s="13"/>
      <c r="B30" s="13"/>
      <c r="C30" s="13"/>
      <c r="D30" s="13"/>
      <c r="E30" s="13"/>
      <c r="F30" s="13"/>
      <c r="G30" s="13"/>
      <c r="H30" s="13"/>
      <c r="I30" s="202"/>
      <c r="J30" s="202"/>
      <c r="K30" s="202"/>
      <c r="L30" s="202"/>
      <c r="M30" s="202"/>
      <c r="N30" s="13"/>
      <c r="O30" s="13"/>
      <c r="P30" s="13"/>
      <c r="Q30" s="13"/>
      <c r="R30" s="13"/>
      <c r="S30" s="13"/>
      <c r="T30" s="13"/>
      <c r="U30" s="13"/>
      <c r="V30" s="13"/>
      <c r="W30" s="13"/>
      <c r="X30" s="13"/>
      <c r="Y30" s="13"/>
      <c r="Z30" s="13"/>
      <c r="AA30" s="13"/>
      <c r="AB30" s="13"/>
      <c r="AC30" s="9"/>
      <c r="AD30" s="10" t="s">
        <v>36</v>
      </c>
      <c r="AE30" s="94">
        <v>455</v>
      </c>
      <c r="AF30" s="94">
        <v>28</v>
      </c>
      <c r="AG30" s="94">
        <v>121</v>
      </c>
      <c r="AH30" s="94">
        <v>69</v>
      </c>
      <c r="AI30" s="94">
        <v>32</v>
      </c>
      <c r="AJ30" s="94">
        <v>7</v>
      </c>
      <c r="AK30" s="94">
        <v>24</v>
      </c>
      <c r="AL30" s="94">
        <v>9</v>
      </c>
      <c r="AM30" s="94">
        <v>16</v>
      </c>
      <c r="AN30" s="94">
        <v>41</v>
      </c>
      <c r="AO30" s="94">
        <v>4</v>
      </c>
      <c r="AP30" s="94">
        <v>9</v>
      </c>
      <c r="AQ30" s="94">
        <v>11</v>
      </c>
      <c r="AR30" s="94">
        <v>8</v>
      </c>
      <c r="AS30" s="94">
        <v>46</v>
      </c>
      <c r="AT30" s="94">
        <v>17</v>
      </c>
      <c r="AU30" s="95">
        <v>13</v>
      </c>
      <c r="AV30" s="69"/>
      <c r="AW30" s="13"/>
      <c r="AX30" s="13"/>
      <c r="AY30" s="13"/>
      <c r="AZ30" s="13"/>
      <c r="BA30" s="13"/>
      <c r="BB30" s="13"/>
      <c r="BC30" s="13"/>
      <c r="BD30" s="13"/>
      <c r="BE30" s="13"/>
      <c r="BF30" s="13"/>
      <c r="BG30" s="13"/>
      <c r="BH30" s="13"/>
      <c r="BI30" s="13"/>
      <c r="BJ30" s="13"/>
      <c r="BK30" s="13"/>
      <c r="BL30" s="13"/>
      <c r="BM30" s="13"/>
      <c r="BN30" s="13"/>
      <c r="BO30" s="13"/>
      <c r="BP30" s="16"/>
      <c r="BQ30" s="16"/>
      <c r="BR30" s="16"/>
      <c r="BS30" s="16"/>
    </row>
    <row r="31" spans="1:72" x14ac:dyDescent="0.25">
      <c r="A31" s="13"/>
      <c r="B31" s="13"/>
      <c r="C31" s="13"/>
      <c r="D31" s="13"/>
      <c r="E31" s="13"/>
      <c r="F31" s="13"/>
      <c r="G31" s="13"/>
      <c r="H31" s="13"/>
      <c r="I31" s="202"/>
      <c r="J31" s="202"/>
      <c r="K31" s="202"/>
      <c r="L31" s="202"/>
      <c r="M31" s="202"/>
      <c r="N31" s="13"/>
      <c r="O31" s="13"/>
      <c r="P31" s="13"/>
      <c r="Q31" s="13"/>
      <c r="R31" s="13"/>
      <c r="S31" s="13"/>
      <c r="T31" s="13"/>
      <c r="U31" s="13"/>
      <c r="V31" s="13"/>
      <c r="W31" s="13"/>
      <c r="X31" s="13"/>
      <c r="Y31" s="13"/>
      <c r="Z31" s="13"/>
      <c r="AA31" s="13"/>
      <c r="AB31" s="13"/>
      <c r="AC31" s="9"/>
      <c r="AD31" s="10" t="s">
        <v>38</v>
      </c>
      <c r="AE31" s="94">
        <v>73</v>
      </c>
      <c r="AF31" s="94">
        <v>5</v>
      </c>
      <c r="AG31" s="94">
        <v>9</v>
      </c>
      <c r="AH31" s="94">
        <v>20</v>
      </c>
      <c r="AI31" s="94">
        <v>5</v>
      </c>
      <c r="AJ31" s="94">
        <v>2</v>
      </c>
      <c r="AK31" s="94">
        <v>5</v>
      </c>
      <c r="AL31" s="94">
        <v>3</v>
      </c>
      <c r="AM31" s="94">
        <v>4</v>
      </c>
      <c r="AN31" s="94">
        <v>3</v>
      </c>
      <c r="AO31" s="94">
        <v>1</v>
      </c>
      <c r="AP31" s="94">
        <v>0</v>
      </c>
      <c r="AQ31" s="94">
        <v>0</v>
      </c>
      <c r="AR31" s="94">
        <v>1</v>
      </c>
      <c r="AS31" s="94">
        <v>9</v>
      </c>
      <c r="AT31" s="94">
        <v>3</v>
      </c>
      <c r="AU31" s="95">
        <v>3</v>
      </c>
      <c r="AV31" s="69"/>
      <c r="AW31" s="13"/>
      <c r="AX31" s="13"/>
      <c r="AY31" s="13"/>
      <c r="AZ31" s="13"/>
      <c r="BA31" s="13"/>
      <c r="BB31" s="13"/>
      <c r="BC31" s="13"/>
      <c r="BD31" s="13"/>
      <c r="BE31" s="13"/>
      <c r="BF31" s="13"/>
      <c r="BG31" s="13"/>
      <c r="BH31" s="13"/>
      <c r="BI31" s="13"/>
      <c r="BJ31" s="13"/>
      <c r="BK31" s="13"/>
      <c r="BL31" s="13"/>
      <c r="BM31" s="13"/>
      <c r="BN31" s="13"/>
      <c r="BO31" s="13"/>
      <c r="BP31" s="16"/>
      <c r="BQ31" s="16"/>
      <c r="BR31" s="16"/>
      <c r="BS31" s="16"/>
    </row>
    <row r="32" spans="1:72" x14ac:dyDescent="0.25">
      <c r="A32" s="13"/>
      <c r="B32" s="13"/>
      <c r="C32" s="13"/>
      <c r="D32" s="13"/>
      <c r="E32" s="13"/>
      <c r="F32" s="13"/>
      <c r="G32" s="13"/>
      <c r="H32" s="13"/>
      <c r="I32" s="202"/>
      <c r="J32" s="202"/>
      <c r="K32" s="202"/>
      <c r="L32" s="202"/>
      <c r="M32" s="202"/>
      <c r="N32" s="13"/>
      <c r="O32" s="13"/>
      <c r="P32" s="13"/>
      <c r="Q32" s="13"/>
      <c r="R32" s="13"/>
      <c r="S32" s="13"/>
      <c r="T32" s="13"/>
      <c r="U32" s="13"/>
      <c r="V32" s="13"/>
      <c r="W32" s="13"/>
      <c r="X32" s="13"/>
      <c r="Y32" s="13"/>
      <c r="Z32" s="13"/>
      <c r="AA32" s="13"/>
      <c r="AB32" s="13"/>
      <c r="AC32" s="9"/>
      <c r="AD32" s="10" t="s">
        <v>40</v>
      </c>
      <c r="AE32" s="94">
        <v>17</v>
      </c>
      <c r="AF32" s="94">
        <v>1</v>
      </c>
      <c r="AG32" s="94">
        <v>4</v>
      </c>
      <c r="AH32" s="94">
        <v>1</v>
      </c>
      <c r="AI32" s="94">
        <v>0</v>
      </c>
      <c r="AJ32" s="94">
        <v>0</v>
      </c>
      <c r="AK32" s="94">
        <v>1</v>
      </c>
      <c r="AL32" s="94">
        <v>0</v>
      </c>
      <c r="AM32" s="94">
        <v>2</v>
      </c>
      <c r="AN32" s="94">
        <v>0</v>
      </c>
      <c r="AO32" s="94">
        <v>0</v>
      </c>
      <c r="AP32" s="94">
        <v>1</v>
      </c>
      <c r="AQ32" s="94">
        <v>0</v>
      </c>
      <c r="AR32" s="94">
        <v>0</v>
      </c>
      <c r="AS32" s="94">
        <v>4</v>
      </c>
      <c r="AT32" s="94">
        <v>2</v>
      </c>
      <c r="AU32" s="95">
        <v>1</v>
      </c>
      <c r="AV32" s="69"/>
      <c r="AW32" s="13"/>
      <c r="AX32" s="13"/>
      <c r="AY32" s="13"/>
      <c r="AZ32" s="13"/>
      <c r="BA32" s="13"/>
      <c r="BB32" s="13"/>
      <c r="BC32" s="13"/>
      <c r="BD32" s="13"/>
      <c r="BE32" s="13"/>
      <c r="BF32" s="13"/>
      <c r="BG32" s="13"/>
      <c r="BH32" s="13"/>
      <c r="BI32" s="13"/>
      <c r="BJ32" s="13"/>
      <c r="BK32" s="13"/>
      <c r="BL32" s="13"/>
      <c r="BM32" s="13"/>
      <c r="BN32" s="13"/>
      <c r="BO32" s="13"/>
      <c r="BP32" s="16"/>
      <c r="BQ32" s="16"/>
      <c r="BR32" s="16"/>
      <c r="BS32" s="16"/>
    </row>
    <row r="33" spans="1:71" x14ac:dyDescent="0.25">
      <c r="A33" s="13"/>
      <c r="B33" s="13"/>
      <c r="C33" s="13"/>
      <c r="D33" s="13"/>
      <c r="E33" s="13"/>
      <c r="F33" s="13"/>
      <c r="G33" s="13"/>
      <c r="H33" s="13"/>
      <c r="I33" s="202"/>
      <c r="J33" s="202"/>
      <c r="K33" s="202"/>
      <c r="L33" s="202"/>
      <c r="M33" s="202"/>
      <c r="N33" s="13"/>
      <c r="O33" s="13"/>
      <c r="P33" s="13"/>
      <c r="Q33" s="13"/>
      <c r="R33" s="13"/>
      <c r="S33" s="13"/>
      <c r="T33" s="13"/>
      <c r="U33" s="13"/>
      <c r="V33" s="13"/>
      <c r="W33" s="13"/>
      <c r="X33" s="13"/>
      <c r="Y33" s="13"/>
      <c r="Z33" s="13"/>
      <c r="AA33" s="13"/>
      <c r="AB33" s="13"/>
      <c r="AC33" s="9"/>
      <c r="AD33" s="10" t="s">
        <v>41</v>
      </c>
      <c r="AE33" s="94">
        <v>276</v>
      </c>
      <c r="AF33" s="94">
        <v>12</v>
      </c>
      <c r="AG33" s="94">
        <v>97</v>
      </c>
      <c r="AH33" s="94">
        <v>27</v>
      </c>
      <c r="AI33" s="94">
        <v>21</v>
      </c>
      <c r="AJ33" s="94">
        <v>5</v>
      </c>
      <c r="AK33" s="94">
        <v>11</v>
      </c>
      <c r="AL33" s="94">
        <v>3</v>
      </c>
      <c r="AM33" s="94">
        <v>10</v>
      </c>
      <c r="AN33" s="94">
        <v>30</v>
      </c>
      <c r="AO33" s="94">
        <v>2</v>
      </c>
      <c r="AP33" s="94">
        <v>1</v>
      </c>
      <c r="AQ33" s="94">
        <v>4</v>
      </c>
      <c r="AR33" s="94">
        <v>0</v>
      </c>
      <c r="AS33" s="94">
        <v>27</v>
      </c>
      <c r="AT33" s="94">
        <v>23</v>
      </c>
      <c r="AU33" s="95">
        <v>3</v>
      </c>
      <c r="AV33" s="69"/>
      <c r="AW33" s="13"/>
      <c r="AX33" s="13"/>
      <c r="AY33" s="13"/>
      <c r="AZ33" s="13"/>
      <c r="BA33" s="13"/>
      <c r="BB33" s="13"/>
      <c r="BC33" s="13"/>
      <c r="BD33" s="13"/>
      <c r="BE33" s="13"/>
      <c r="BF33" s="13"/>
      <c r="BG33" s="13"/>
      <c r="BH33" s="13"/>
      <c r="BI33" s="13"/>
      <c r="BJ33" s="13"/>
      <c r="BK33" s="13"/>
      <c r="BL33" s="13"/>
      <c r="BM33" s="13"/>
      <c r="BN33" s="13"/>
      <c r="BO33" s="13"/>
      <c r="BP33" s="16"/>
      <c r="BQ33" s="16"/>
      <c r="BR33" s="16"/>
      <c r="BS33" s="16"/>
    </row>
    <row r="34" spans="1:71" x14ac:dyDescent="0.25">
      <c r="A34" s="13"/>
      <c r="B34" s="13"/>
      <c r="C34" s="13"/>
      <c r="D34" s="13"/>
      <c r="E34" s="13"/>
      <c r="F34" s="13"/>
      <c r="G34" s="13"/>
      <c r="H34" s="13"/>
      <c r="I34" s="202"/>
      <c r="J34" s="202"/>
      <c r="K34" s="202"/>
      <c r="L34" s="202"/>
      <c r="M34" s="202"/>
      <c r="N34" s="4"/>
      <c r="O34" s="13"/>
      <c r="P34" s="13"/>
      <c r="Q34" s="13"/>
      <c r="R34" s="13"/>
      <c r="S34" s="13"/>
      <c r="T34" s="13"/>
      <c r="U34" s="13"/>
      <c r="V34" s="13"/>
      <c r="W34" s="13"/>
      <c r="X34" s="13"/>
      <c r="Y34" s="13"/>
      <c r="Z34" s="13"/>
      <c r="AA34" s="13"/>
      <c r="AB34" s="13"/>
      <c r="AC34" s="9"/>
      <c r="AD34" s="10" t="s">
        <v>42</v>
      </c>
      <c r="AE34" s="94">
        <v>196</v>
      </c>
      <c r="AF34" s="94">
        <v>3</v>
      </c>
      <c r="AG34" s="94">
        <v>46</v>
      </c>
      <c r="AH34" s="94">
        <v>14</v>
      </c>
      <c r="AI34" s="94">
        <v>13</v>
      </c>
      <c r="AJ34" s="94">
        <v>4</v>
      </c>
      <c r="AK34" s="94">
        <v>6</v>
      </c>
      <c r="AL34" s="94">
        <v>6</v>
      </c>
      <c r="AM34" s="94">
        <v>6</v>
      </c>
      <c r="AN34" s="94">
        <v>32</v>
      </c>
      <c r="AO34" s="94">
        <v>6</v>
      </c>
      <c r="AP34" s="94">
        <v>2</v>
      </c>
      <c r="AQ34" s="94">
        <v>2</v>
      </c>
      <c r="AR34" s="94">
        <v>1</v>
      </c>
      <c r="AS34" s="94">
        <v>43</v>
      </c>
      <c r="AT34" s="94">
        <v>11</v>
      </c>
      <c r="AU34" s="95">
        <v>1</v>
      </c>
      <c r="AV34" s="69"/>
      <c r="AW34" s="13"/>
      <c r="AX34" s="13"/>
      <c r="AY34" s="13"/>
      <c r="AZ34" s="13"/>
      <c r="BA34" s="13"/>
      <c r="BB34" s="13"/>
      <c r="BC34" s="13"/>
      <c r="BD34" s="13"/>
      <c r="BE34" s="13"/>
      <c r="BF34" s="13"/>
      <c r="BG34" s="13"/>
      <c r="BH34" s="13"/>
      <c r="BI34" s="13"/>
      <c r="BJ34" s="13"/>
      <c r="BK34" s="13"/>
      <c r="BL34" s="13"/>
      <c r="BM34" s="13"/>
      <c r="BN34" s="13"/>
      <c r="BO34" s="13"/>
      <c r="BP34" s="16"/>
      <c r="BQ34" s="16"/>
      <c r="BR34" s="16"/>
      <c r="BS34" s="16"/>
    </row>
    <row r="35" spans="1:71" x14ac:dyDescent="0.25">
      <c r="A35" s="13"/>
      <c r="B35" s="13"/>
      <c r="C35" s="13"/>
      <c r="D35" s="13"/>
      <c r="E35" s="13"/>
      <c r="F35" s="13"/>
      <c r="G35" s="13"/>
      <c r="H35" s="13"/>
      <c r="I35" s="202"/>
      <c r="J35" s="202"/>
      <c r="K35" s="202"/>
      <c r="L35" s="202"/>
      <c r="M35" s="202"/>
      <c r="N35" s="13"/>
      <c r="O35" s="13"/>
      <c r="P35" s="13"/>
      <c r="Q35" s="13"/>
      <c r="R35" s="13"/>
      <c r="S35" s="13"/>
      <c r="T35" s="13"/>
      <c r="U35" s="13"/>
      <c r="V35" s="13"/>
      <c r="W35" s="13"/>
      <c r="X35" s="13"/>
      <c r="Y35" s="13"/>
      <c r="Z35" s="13"/>
      <c r="AA35" s="13"/>
      <c r="AB35" s="13"/>
      <c r="AC35" s="11"/>
      <c r="AD35" s="110" t="s">
        <v>43</v>
      </c>
      <c r="AE35" s="98">
        <v>28</v>
      </c>
      <c r="AF35" s="98">
        <v>4</v>
      </c>
      <c r="AG35" s="98">
        <v>4</v>
      </c>
      <c r="AH35" s="98">
        <v>2</v>
      </c>
      <c r="AI35" s="98">
        <v>2</v>
      </c>
      <c r="AJ35" s="98">
        <v>2</v>
      </c>
      <c r="AK35" s="98">
        <v>1</v>
      </c>
      <c r="AL35" s="98">
        <v>0</v>
      </c>
      <c r="AM35" s="98">
        <v>2</v>
      </c>
      <c r="AN35" s="98">
        <v>0</v>
      </c>
      <c r="AO35" s="98">
        <v>0</v>
      </c>
      <c r="AP35" s="98">
        <v>0</v>
      </c>
      <c r="AQ35" s="98">
        <v>0</v>
      </c>
      <c r="AR35" s="98">
        <v>0</v>
      </c>
      <c r="AS35" s="98">
        <v>3</v>
      </c>
      <c r="AT35" s="98">
        <v>1</v>
      </c>
      <c r="AU35" s="99">
        <v>7</v>
      </c>
      <c r="AV35" s="13"/>
      <c r="AW35" s="13"/>
      <c r="AX35" s="13"/>
      <c r="AY35" s="13"/>
      <c r="AZ35" s="13"/>
      <c r="BA35" s="13"/>
      <c r="BB35" s="13"/>
      <c r="BC35" s="13"/>
      <c r="BD35" s="13"/>
      <c r="BE35" s="13"/>
      <c r="BF35" s="13"/>
      <c r="BG35" s="13"/>
      <c r="BH35" s="13"/>
      <c r="BI35" s="13"/>
      <c r="BJ35" s="13"/>
      <c r="BK35" s="13"/>
      <c r="BL35" s="13"/>
      <c r="BM35" s="13"/>
      <c r="BN35" s="13"/>
      <c r="BO35" s="13"/>
      <c r="BP35" s="16"/>
      <c r="BQ35" s="16"/>
      <c r="BR35" s="16"/>
      <c r="BS35" s="16"/>
    </row>
    <row r="36" spans="1:71" x14ac:dyDescent="0.25">
      <c r="A36" s="13"/>
      <c r="B36" s="13"/>
      <c r="C36" s="13"/>
      <c r="D36" s="13"/>
      <c r="E36" s="13"/>
      <c r="F36" s="13"/>
      <c r="G36" s="13"/>
      <c r="H36" s="13"/>
      <c r="I36" s="202"/>
      <c r="J36" s="202"/>
      <c r="K36" s="202"/>
      <c r="L36" s="202"/>
      <c r="M36" s="202"/>
      <c r="N36" s="13"/>
      <c r="O36" s="13"/>
      <c r="P36" s="13"/>
      <c r="Q36" s="13"/>
      <c r="R36" s="13"/>
      <c r="S36" s="13"/>
      <c r="T36" s="13"/>
      <c r="U36" s="13"/>
      <c r="V36" s="13"/>
      <c r="W36" s="13"/>
      <c r="X36" s="13"/>
      <c r="Y36" s="13"/>
      <c r="Z36" s="13"/>
      <c r="AA36" s="13"/>
      <c r="AB36" s="13"/>
      <c r="AC36" s="7"/>
      <c r="AD36" s="102"/>
      <c r="AE36" s="94"/>
      <c r="AF36" s="94"/>
      <c r="AG36" s="94"/>
      <c r="AH36" s="94"/>
      <c r="AI36" s="94"/>
      <c r="AJ36" s="94"/>
      <c r="AK36" s="94"/>
      <c r="AL36" s="94"/>
      <c r="AM36" s="94"/>
      <c r="AN36" s="94"/>
      <c r="AO36" s="94"/>
      <c r="AP36" s="94"/>
      <c r="AQ36" s="94"/>
      <c r="AR36" s="94"/>
      <c r="AS36" s="94"/>
      <c r="AT36" s="94"/>
      <c r="AU36" s="91"/>
      <c r="AV36" s="13"/>
      <c r="AW36" s="13"/>
      <c r="AX36" s="13"/>
      <c r="AY36" s="13"/>
      <c r="AZ36" s="13"/>
      <c r="BA36" s="13"/>
      <c r="BB36" s="13"/>
      <c r="BC36" s="13"/>
      <c r="BD36" s="13"/>
      <c r="BE36" s="13"/>
      <c r="BF36" s="13"/>
      <c r="BG36" s="13"/>
      <c r="BH36" s="13"/>
      <c r="BI36" s="13"/>
      <c r="BJ36" s="13"/>
      <c r="BK36" s="13"/>
      <c r="BL36" s="13"/>
      <c r="BM36" s="13"/>
      <c r="BN36" s="13"/>
      <c r="BO36" s="13"/>
      <c r="BP36" s="16"/>
      <c r="BQ36" s="16"/>
      <c r="BR36" s="16"/>
      <c r="BS36" s="16"/>
    </row>
    <row r="37" spans="1:71" x14ac:dyDescent="0.25">
      <c r="A37" s="13"/>
      <c r="B37" s="13"/>
      <c r="C37" s="13"/>
      <c r="D37" s="13"/>
      <c r="E37" s="13"/>
      <c r="F37" s="13"/>
      <c r="G37" s="13"/>
      <c r="H37" s="13"/>
      <c r="I37" s="202"/>
      <c r="J37" s="202"/>
      <c r="K37" s="202"/>
      <c r="L37" s="202"/>
      <c r="M37" s="202"/>
      <c r="N37" s="13"/>
      <c r="O37" s="13"/>
      <c r="P37" s="13"/>
      <c r="Q37" s="13"/>
      <c r="R37" s="13"/>
      <c r="S37" s="13"/>
      <c r="T37" s="13"/>
      <c r="U37" s="13"/>
      <c r="V37" s="13"/>
      <c r="W37" s="13"/>
      <c r="X37" s="13"/>
      <c r="Y37" s="13"/>
      <c r="Z37" s="13"/>
      <c r="AA37" s="13"/>
      <c r="AB37" s="13"/>
      <c r="AC37" s="9" t="s">
        <v>12</v>
      </c>
      <c r="AD37" s="10" t="s">
        <v>34</v>
      </c>
      <c r="AE37" s="94">
        <v>1342</v>
      </c>
      <c r="AF37" s="94">
        <v>87</v>
      </c>
      <c r="AG37" s="94">
        <v>274</v>
      </c>
      <c r="AH37" s="94">
        <v>227</v>
      </c>
      <c r="AI37" s="94">
        <v>100</v>
      </c>
      <c r="AJ37" s="94">
        <v>22</v>
      </c>
      <c r="AK37" s="94">
        <v>58</v>
      </c>
      <c r="AL37" s="94">
        <v>50</v>
      </c>
      <c r="AM37" s="94">
        <v>117</v>
      </c>
      <c r="AN37" s="94">
        <v>81</v>
      </c>
      <c r="AO37" s="94">
        <v>10</v>
      </c>
      <c r="AP37" s="94">
        <v>13</v>
      </c>
      <c r="AQ37" s="94">
        <v>20</v>
      </c>
      <c r="AR37" s="94">
        <v>20</v>
      </c>
      <c r="AS37" s="94">
        <v>140</v>
      </c>
      <c r="AT37" s="94">
        <v>73</v>
      </c>
      <c r="AU37" s="95">
        <v>50</v>
      </c>
      <c r="AV37" s="13"/>
      <c r="AW37" s="13"/>
      <c r="AX37" s="13"/>
      <c r="AY37" s="13"/>
      <c r="AZ37" s="13"/>
      <c r="BA37" s="13"/>
      <c r="BB37" s="13"/>
      <c r="BC37" s="13"/>
      <c r="BD37" s="13"/>
      <c r="BE37" s="13"/>
      <c r="BF37" s="13"/>
      <c r="BG37" s="13"/>
      <c r="BH37" s="13"/>
      <c r="BI37" s="13"/>
      <c r="BJ37" s="13"/>
      <c r="BK37" s="13"/>
      <c r="BL37" s="13"/>
      <c r="BM37" s="13"/>
      <c r="BN37" s="13"/>
      <c r="BO37" s="13"/>
      <c r="BP37" s="16"/>
      <c r="BQ37" s="16"/>
      <c r="BR37" s="16"/>
      <c r="BS37" s="16"/>
    </row>
    <row r="38" spans="1:71" x14ac:dyDescent="0.25">
      <c r="A38" s="13"/>
      <c r="B38" s="13"/>
      <c r="C38" s="13"/>
      <c r="D38" s="13"/>
      <c r="E38" s="13"/>
      <c r="F38" s="13"/>
      <c r="G38" s="13"/>
      <c r="H38" s="13"/>
      <c r="I38" s="202"/>
      <c r="J38" s="202"/>
      <c r="K38" s="202"/>
      <c r="L38" s="202"/>
      <c r="M38" s="202"/>
      <c r="N38" s="13"/>
      <c r="O38" s="13"/>
      <c r="P38" s="13"/>
      <c r="Q38" s="13"/>
      <c r="R38" s="13"/>
      <c r="S38" s="13"/>
      <c r="T38" s="13"/>
      <c r="U38" s="13"/>
      <c r="V38" s="13"/>
      <c r="W38" s="13"/>
      <c r="X38" s="13"/>
      <c r="Y38" s="13"/>
      <c r="Z38" s="13"/>
      <c r="AA38" s="13"/>
      <c r="AB38" s="13"/>
      <c r="AC38" s="9"/>
      <c r="AD38" s="10" t="s">
        <v>36</v>
      </c>
      <c r="AE38" s="94">
        <v>442</v>
      </c>
      <c r="AF38" s="94">
        <v>25</v>
      </c>
      <c r="AG38" s="94">
        <v>118</v>
      </c>
      <c r="AH38" s="94">
        <v>62</v>
      </c>
      <c r="AI38" s="94">
        <v>35</v>
      </c>
      <c r="AJ38" s="94">
        <v>7</v>
      </c>
      <c r="AK38" s="94">
        <v>14</v>
      </c>
      <c r="AL38" s="94">
        <v>18</v>
      </c>
      <c r="AM38" s="94">
        <v>32</v>
      </c>
      <c r="AN38" s="94">
        <v>40</v>
      </c>
      <c r="AO38" s="94">
        <v>5</v>
      </c>
      <c r="AP38" s="94">
        <v>3</v>
      </c>
      <c r="AQ38" s="94">
        <v>6</v>
      </c>
      <c r="AR38" s="94">
        <v>8</v>
      </c>
      <c r="AS38" s="94">
        <v>46</v>
      </c>
      <c r="AT38" s="94">
        <v>17</v>
      </c>
      <c r="AU38" s="95">
        <v>6</v>
      </c>
      <c r="AV38" s="13"/>
      <c r="AW38" s="13"/>
      <c r="AX38" s="13"/>
      <c r="AY38" s="13"/>
      <c r="AZ38" s="13"/>
      <c r="BA38" s="13"/>
      <c r="BB38" s="13"/>
      <c r="BC38" s="13"/>
      <c r="BD38" s="13"/>
      <c r="BE38" s="13"/>
      <c r="BF38" s="13"/>
      <c r="BG38" s="13"/>
      <c r="BH38" s="13"/>
      <c r="BI38" s="13"/>
      <c r="BJ38" s="13"/>
      <c r="BK38" s="13"/>
      <c r="BL38" s="13"/>
      <c r="BM38" s="13"/>
      <c r="BN38" s="13"/>
      <c r="BO38" s="13"/>
      <c r="BP38" s="16"/>
      <c r="BQ38" s="16"/>
      <c r="BR38" s="16"/>
      <c r="BS38" s="16"/>
    </row>
    <row r="39" spans="1:71" x14ac:dyDescent="0.25">
      <c r="A39" s="13"/>
      <c r="B39" s="13"/>
      <c r="C39" s="13"/>
      <c r="D39" s="13"/>
      <c r="E39" s="13"/>
      <c r="F39" s="13"/>
      <c r="G39" s="13"/>
      <c r="H39" s="13"/>
      <c r="I39" s="202"/>
      <c r="J39" s="202"/>
      <c r="K39" s="202"/>
      <c r="L39" s="202"/>
      <c r="M39" s="202"/>
      <c r="N39" s="13"/>
      <c r="O39" s="13"/>
      <c r="P39" s="13"/>
      <c r="Q39" s="13"/>
      <c r="R39" s="13"/>
      <c r="S39" s="13"/>
      <c r="T39" s="13"/>
      <c r="U39" s="13"/>
      <c r="V39" s="13"/>
      <c r="W39" s="13"/>
      <c r="X39" s="13"/>
      <c r="Y39" s="13"/>
      <c r="Z39" s="13"/>
      <c r="AA39" s="13"/>
      <c r="AB39" s="13"/>
      <c r="AC39" s="9"/>
      <c r="AD39" s="10" t="s">
        <v>38</v>
      </c>
      <c r="AE39" s="94">
        <v>40</v>
      </c>
      <c r="AF39" s="94">
        <v>5</v>
      </c>
      <c r="AG39" s="94">
        <v>6</v>
      </c>
      <c r="AH39" s="94">
        <v>7</v>
      </c>
      <c r="AI39" s="94">
        <v>2</v>
      </c>
      <c r="AJ39" s="94">
        <v>0</v>
      </c>
      <c r="AK39" s="94">
        <v>3</v>
      </c>
      <c r="AL39" s="94">
        <v>2</v>
      </c>
      <c r="AM39" s="94">
        <v>0</v>
      </c>
      <c r="AN39" s="94">
        <v>1</v>
      </c>
      <c r="AO39" s="94">
        <v>0</v>
      </c>
      <c r="AP39" s="94">
        <v>0</v>
      </c>
      <c r="AQ39" s="94">
        <v>2</v>
      </c>
      <c r="AR39" s="94">
        <v>0</v>
      </c>
      <c r="AS39" s="94">
        <v>6</v>
      </c>
      <c r="AT39" s="94">
        <v>3</v>
      </c>
      <c r="AU39" s="95">
        <v>3</v>
      </c>
      <c r="AV39" s="13"/>
      <c r="AW39" s="13"/>
      <c r="AX39" s="13"/>
      <c r="AY39" s="13"/>
      <c r="AZ39" s="13"/>
      <c r="BA39" s="13"/>
      <c r="BB39" s="13"/>
      <c r="BC39" s="13"/>
      <c r="BD39" s="13"/>
      <c r="BE39" s="13"/>
      <c r="BF39" s="13"/>
      <c r="BG39" s="13"/>
      <c r="BH39" s="13"/>
      <c r="BI39" s="13"/>
      <c r="BJ39" s="13"/>
      <c r="BK39" s="13"/>
      <c r="BL39" s="13"/>
      <c r="BM39" s="13"/>
      <c r="BN39" s="13"/>
      <c r="BO39" s="13"/>
      <c r="BP39" s="16"/>
      <c r="BQ39" s="16"/>
      <c r="BR39" s="16"/>
      <c r="BS39" s="16"/>
    </row>
    <row r="40" spans="1:71" x14ac:dyDescent="0.25">
      <c r="A40" s="13"/>
      <c r="B40" s="13"/>
      <c r="C40" s="13"/>
      <c r="D40" s="13"/>
      <c r="E40" s="13"/>
      <c r="F40" s="13"/>
      <c r="G40" s="13"/>
      <c r="H40" s="13"/>
      <c r="I40" s="202"/>
      <c r="J40" s="202"/>
      <c r="K40" s="202"/>
      <c r="L40" s="202"/>
      <c r="M40" s="202"/>
      <c r="N40" s="13"/>
      <c r="O40" s="13"/>
      <c r="P40" s="13"/>
      <c r="Q40" s="13"/>
      <c r="R40" s="13"/>
      <c r="S40" s="13"/>
      <c r="T40" s="13"/>
      <c r="U40" s="13"/>
      <c r="V40" s="13"/>
      <c r="W40" s="13"/>
      <c r="X40" s="13"/>
      <c r="Y40" s="13"/>
      <c r="Z40" s="13"/>
      <c r="AA40" s="13"/>
      <c r="AB40" s="13"/>
      <c r="AC40" s="9"/>
      <c r="AD40" s="10" t="s">
        <v>40</v>
      </c>
      <c r="AE40" s="94">
        <v>25</v>
      </c>
      <c r="AF40" s="94">
        <v>0</v>
      </c>
      <c r="AG40" s="94">
        <v>3</v>
      </c>
      <c r="AH40" s="94">
        <v>9</v>
      </c>
      <c r="AI40" s="94">
        <v>5</v>
      </c>
      <c r="AJ40" s="94">
        <v>0</v>
      </c>
      <c r="AK40" s="94">
        <v>1</v>
      </c>
      <c r="AL40" s="94">
        <v>0</v>
      </c>
      <c r="AM40" s="94">
        <v>3</v>
      </c>
      <c r="AN40" s="94">
        <v>1</v>
      </c>
      <c r="AO40" s="94">
        <v>0</v>
      </c>
      <c r="AP40" s="94">
        <v>0</v>
      </c>
      <c r="AQ40" s="94">
        <v>0</v>
      </c>
      <c r="AR40" s="94">
        <v>0</v>
      </c>
      <c r="AS40" s="94">
        <v>0</v>
      </c>
      <c r="AT40" s="94">
        <v>3</v>
      </c>
      <c r="AU40" s="95">
        <v>0</v>
      </c>
      <c r="AV40" s="13"/>
      <c r="AW40" s="13"/>
      <c r="AX40" s="13"/>
      <c r="AY40" s="13"/>
      <c r="AZ40" s="13"/>
      <c r="BA40" s="13"/>
      <c r="BB40" s="13"/>
      <c r="BC40" s="13"/>
      <c r="BD40" s="13"/>
      <c r="BE40" s="13"/>
      <c r="BF40" s="13"/>
      <c r="BG40" s="13"/>
      <c r="BH40" s="13"/>
      <c r="BI40" s="13"/>
      <c r="BJ40" s="13"/>
      <c r="BK40" s="13"/>
      <c r="BL40" s="13"/>
      <c r="BM40" s="13"/>
      <c r="BN40" s="13"/>
      <c r="BO40" s="13"/>
      <c r="BP40" s="16"/>
      <c r="BQ40" s="16"/>
      <c r="BR40" s="16"/>
      <c r="BS40" s="16"/>
    </row>
    <row r="41" spans="1:71" x14ac:dyDescent="0.25">
      <c r="A41" s="13"/>
      <c r="B41" s="13"/>
      <c r="C41" s="13"/>
      <c r="D41" s="13"/>
      <c r="E41" s="13"/>
      <c r="F41" s="13"/>
      <c r="G41" s="13"/>
      <c r="H41" s="13"/>
      <c r="I41" s="202"/>
      <c r="J41" s="202"/>
      <c r="K41" s="202"/>
      <c r="L41" s="202"/>
      <c r="M41" s="202"/>
      <c r="N41" s="13"/>
      <c r="O41" s="13"/>
      <c r="P41" s="13"/>
      <c r="Q41" s="13"/>
      <c r="R41" s="13"/>
      <c r="S41" s="13"/>
      <c r="T41" s="13"/>
      <c r="U41" s="13"/>
      <c r="V41" s="13"/>
      <c r="W41" s="13"/>
      <c r="X41" s="13"/>
      <c r="Y41" s="13"/>
      <c r="Z41" s="13"/>
      <c r="AA41" s="13"/>
      <c r="AB41" s="13"/>
      <c r="AC41" s="9"/>
      <c r="AD41" s="10" t="s">
        <v>41</v>
      </c>
      <c r="AE41" s="94">
        <v>205</v>
      </c>
      <c r="AF41" s="94">
        <v>10</v>
      </c>
      <c r="AG41" s="94">
        <v>70</v>
      </c>
      <c r="AH41" s="94">
        <v>21</v>
      </c>
      <c r="AI41" s="94">
        <v>11</v>
      </c>
      <c r="AJ41" s="94">
        <v>4</v>
      </c>
      <c r="AK41" s="94">
        <v>3</v>
      </c>
      <c r="AL41" s="94">
        <v>5</v>
      </c>
      <c r="AM41" s="94">
        <v>18</v>
      </c>
      <c r="AN41" s="94">
        <v>27</v>
      </c>
      <c r="AO41" s="94">
        <v>1</v>
      </c>
      <c r="AP41" s="94">
        <v>1</v>
      </c>
      <c r="AQ41" s="94">
        <v>0</v>
      </c>
      <c r="AR41" s="94">
        <v>2</v>
      </c>
      <c r="AS41" s="94">
        <v>18</v>
      </c>
      <c r="AT41" s="94">
        <v>9</v>
      </c>
      <c r="AU41" s="95">
        <v>5</v>
      </c>
      <c r="AV41" s="13"/>
      <c r="AW41" s="13"/>
      <c r="AX41" s="13"/>
      <c r="AY41" s="13"/>
      <c r="AZ41" s="13"/>
      <c r="BA41" s="13"/>
      <c r="BB41" s="13"/>
      <c r="BC41" s="13"/>
      <c r="BD41" s="13"/>
      <c r="BE41" s="13"/>
      <c r="BF41" s="13"/>
      <c r="BG41" s="13"/>
      <c r="BH41" s="13"/>
      <c r="BI41" s="13"/>
      <c r="BJ41" s="13"/>
      <c r="BK41" s="13"/>
      <c r="BL41" s="13"/>
      <c r="BM41" s="13"/>
      <c r="BN41" s="13"/>
      <c r="BO41" s="13"/>
      <c r="BP41" s="16"/>
      <c r="BQ41" s="16"/>
      <c r="BR41" s="16"/>
      <c r="BS41" s="16"/>
    </row>
    <row r="42" spans="1:71" x14ac:dyDescent="0.25">
      <c r="A42" s="13"/>
      <c r="B42" s="13"/>
      <c r="C42" s="13"/>
      <c r="D42" s="13"/>
      <c r="E42" s="13"/>
      <c r="F42" s="13"/>
      <c r="G42" s="13"/>
      <c r="H42" s="13"/>
      <c r="I42" s="202"/>
      <c r="J42" s="202"/>
      <c r="K42" s="202"/>
      <c r="L42" s="202"/>
      <c r="M42" s="202"/>
      <c r="N42" s="13"/>
      <c r="O42" s="13"/>
      <c r="P42" s="13"/>
      <c r="Q42" s="13"/>
      <c r="R42" s="13"/>
      <c r="S42" s="13"/>
      <c r="T42" s="13"/>
      <c r="U42" s="13"/>
      <c r="V42" s="13"/>
      <c r="W42" s="13"/>
      <c r="X42" s="13"/>
      <c r="Y42" s="13"/>
      <c r="Z42" s="13"/>
      <c r="AA42" s="13"/>
      <c r="AB42" s="13"/>
      <c r="AC42" s="9"/>
      <c r="AD42" s="10" t="s">
        <v>42</v>
      </c>
      <c r="AE42" s="94">
        <v>147</v>
      </c>
      <c r="AF42" s="94">
        <v>2</v>
      </c>
      <c r="AG42" s="94">
        <v>38</v>
      </c>
      <c r="AH42" s="94">
        <v>10</v>
      </c>
      <c r="AI42" s="94">
        <v>11</v>
      </c>
      <c r="AJ42" s="94">
        <v>2</v>
      </c>
      <c r="AK42" s="94">
        <v>7</v>
      </c>
      <c r="AL42" s="94">
        <v>5</v>
      </c>
      <c r="AM42" s="94">
        <v>13</v>
      </c>
      <c r="AN42" s="94">
        <v>15</v>
      </c>
      <c r="AO42" s="94">
        <v>0</v>
      </c>
      <c r="AP42" s="94">
        <v>3</v>
      </c>
      <c r="AQ42" s="94">
        <v>1</v>
      </c>
      <c r="AR42" s="94">
        <v>2</v>
      </c>
      <c r="AS42" s="94">
        <v>23</v>
      </c>
      <c r="AT42" s="94">
        <v>10</v>
      </c>
      <c r="AU42" s="95">
        <v>5</v>
      </c>
      <c r="AV42" s="13"/>
      <c r="AW42" s="13"/>
      <c r="AX42" s="13"/>
      <c r="AY42" s="13"/>
      <c r="AZ42" s="13"/>
      <c r="BA42" s="13"/>
      <c r="BB42" s="13"/>
      <c r="BC42" s="13"/>
      <c r="BD42" s="13"/>
      <c r="BE42" s="13"/>
      <c r="BF42" s="13"/>
      <c r="BG42" s="13"/>
      <c r="BH42" s="13"/>
      <c r="BI42" s="13"/>
      <c r="BJ42" s="13"/>
      <c r="BK42" s="13"/>
      <c r="BL42" s="13"/>
      <c r="BM42" s="13"/>
      <c r="BN42" s="13"/>
      <c r="BO42" s="13"/>
      <c r="BP42" s="16"/>
      <c r="BQ42" s="16"/>
      <c r="BR42" s="16"/>
      <c r="BS42" s="16"/>
    </row>
    <row r="43" spans="1:71" x14ac:dyDescent="0.25">
      <c r="A43" s="13"/>
      <c r="B43" s="13"/>
      <c r="C43" s="13"/>
      <c r="D43" s="13"/>
      <c r="E43" s="13"/>
      <c r="F43" s="13"/>
      <c r="G43" s="13"/>
      <c r="H43" s="13"/>
      <c r="I43" s="202"/>
      <c r="J43" s="202"/>
      <c r="K43" s="202"/>
      <c r="L43" s="202"/>
      <c r="M43" s="202"/>
      <c r="N43" s="13"/>
      <c r="O43" s="13"/>
      <c r="P43" s="13"/>
      <c r="Q43" s="13"/>
      <c r="R43" s="13"/>
      <c r="S43" s="13"/>
      <c r="T43" s="13"/>
      <c r="U43" s="13"/>
      <c r="V43" s="13"/>
      <c r="W43" s="13"/>
      <c r="X43" s="13"/>
      <c r="Y43" s="13"/>
      <c r="Z43" s="13"/>
      <c r="AA43" s="13"/>
      <c r="AB43" s="13"/>
      <c r="AC43" s="11"/>
      <c r="AD43" s="110" t="s">
        <v>43</v>
      </c>
      <c r="AE43" s="98">
        <v>28</v>
      </c>
      <c r="AF43" s="98">
        <v>7</v>
      </c>
      <c r="AG43" s="98">
        <v>5</v>
      </c>
      <c r="AH43" s="98">
        <v>3</v>
      </c>
      <c r="AI43" s="98">
        <v>2</v>
      </c>
      <c r="AJ43" s="98">
        <v>2</v>
      </c>
      <c r="AK43" s="98">
        <v>0</v>
      </c>
      <c r="AL43" s="98">
        <v>3</v>
      </c>
      <c r="AM43" s="98">
        <v>1</v>
      </c>
      <c r="AN43" s="98">
        <v>1</v>
      </c>
      <c r="AO43" s="98">
        <v>1</v>
      </c>
      <c r="AP43" s="98">
        <v>0</v>
      </c>
      <c r="AQ43" s="98">
        <v>0</v>
      </c>
      <c r="AR43" s="98">
        <v>0</v>
      </c>
      <c r="AS43" s="98">
        <v>2</v>
      </c>
      <c r="AT43" s="98">
        <v>1</v>
      </c>
      <c r="AU43" s="99">
        <v>0</v>
      </c>
      <c r="AV43" s="13"/>
      <c r="AW43" s="13"/>
      <c r="AX43" s="13"/>
      <c r="AY43" s="13"/>
      <c r="AZ43" s="13"/>
      <c r="BA43" s="13"/>
      <c r="BB43" s="13"/>
      <c r="BC43" s="13"/>
      <c r="BD43" s="13"/>
      <c r="BE43" s="13"/>
      <c r="BF43" s="13"/>
      <c r="BG43" s="13"/>
      <c r="BH43" s="13"/>
      <c r="BI43" s="13"/>
      <c r="BJ43" s="13"/>
      <c r="BK43" s="13"/>
      <c r="BL43" s="13"/>
      <c r="BM43" s="13"/>
      <c r="BN43" s="13"/>
      <c r="BO43" s="13"/>
      <c r="BP43" s="16"/>
      <c r="BQ43" s="16"/>
      <c r="BR43" s="16"/>
      <c r="BS43" s="16"/>
    </row>
    <row r="44" spans="1:71" x14ac:dyDescent="0.25">
      <c r="A44" s="13"/>
      <c r="B44" s="13"/>
      <c r="C44" s="13"/>
      <c r="D44" s="13"/>
      <c r="E44" s="13"/>
      <c r="F44" s="13"/>
      <c r="G44" s="13"/>
      <c r="H44" s="13"/>
      <c r="I44" s="202"/>
      <c r="J44" s="202"/>
      <c r="K44" s="202"/>
      <c r="L44" s="202"/>
      <c r="M44" s="202"/>
      <c r="N44" s="13"/>
      <c r="O44" s="13"/>
      <c r="P44" s="13"/>
      <c r="Q44" s="13"/>
      <c r="R44" s="13"/>
      <c r="S44" s="13"/>
      <c r="T44" s="13"/>
      <c r="U44" s="13"/>
      <c r="V44" s="13"/>
      <c r="W44" s="13"/>
      <c r="X44" s="13"/>
      <c r="Y44" s="13"/>
      <c r="Z44" s="13"/>
      <c r="AA44" s="13"/>
      <c r="AB44" s="13"/>
      <c r="AC44" s="10"/>
      <c r="AD44" s="102"/>
      <c r="AE44" s="94"/>
      <c r="AF44" s="136"/>
      <c r="AG44" s="136"/>
      <c r="AH44" s="136"/>
      <c r="AI44" s="136"/>
      <c r="AJ44" s="136"/>
      <c r="AK44" s="136"/>
      <c r="AL44" s="136"/>
      <c r="AM44" s="136"/>
      <c r="AN44" s="136"/>
      <c r="AO44" s="136"/>
      <c r="AP44" s="136"/>
      <c r="AQ44" s="136"/>
      <c r="AR44" s="136"/>
      <c r="AS44" s="136"/>
      <c r="AT44" s="136"/>
      <c r="AU44" s="136"/>
      <c r="AV44" s="15"/>
      <c r="AW44" s="13"/>
      <c r="AX44" s="13"/>
      <c r="AY44" s="13"/>
      <c r="AZ44" s="13"/>
      <c r="BA44" s="13"/>
      <c r="BB44" s="13"/>
      <c r="BC44" s="13"/>
      <c r="BD44" s="13"/>
      <c r="BE44" s="13"/>
      <c r="BF44" s="13"/>
      <c r="BG44" s="13"/>
      <c r="BH44" s="13"/>
      <c r="BI44" s="13"/>
      <c r="BJ44" s="13"/>
      <c r="BK44" s="13"/>
      <c r="BL44" s="13"/>
      <c r="BM44" s="13"/>
      <c r="BN44" s="13"/>
      <c r="BO44" s="13"/>
      <c r="BP44" s="16"/>
      <c r="BQ44" s="16"/>
      <c r="BR44" s="16"/>
      <c r="BS44" s="16"/>
    </row>
    <row r="45" spans="1:71" x14ac:dyDescent="0.25">
      <c r="A45" s="13"/>
      <c r="B45" s="13"/>
      <c r="C45" s="13"/>
      <c r="D45" s="13"/>
      <c r="E45" s="13"/>
      <c r="F45" s="13"/>
      <c r="G45" s="13"/>
      <c r="H45" s="13"/>
      <c r="I45" s="202"/>
      <c r="J45" s="202"/>
      <c r="K45" s="202"/>
      <c r="L45" s="202"/>
      <c r="M45" s="202"/>
      <c r="N45" s="13"/>
      <c r="O45" s="13"/>
      <c r="P45" s="13"/>
      <c r="Q45" s="13"/>
      <c r="R45" s="13"/>
      <c r="S45" s="13"/>
      <c r="T45" s="13"/>
      <c r="U45" s="13"/>
      <c r="V45" s="13"/>
      <c r="W45" s="13"/>
      <c r="X45" s="13"/>
      <c r="Y45" s="13"/>
      <c r="Z45" s="13"/>
      <c r="AA45" s="13"/>
      <c r="AB45" s="13"/>
      <c r="AC45" s="10"/>
      <c r="AD45" s="102"/>
      <c r="AE45" s="94"/>
      <c r="AF45" s="94"/>
      <c r="AG45" s="94"/>
      <c r="AH45" s="94"/>
      <c r="AI45" s="94"/>
      <c r="AJ45" s="94"/>
      <c r="AK45" s="94"/>
      <c r="AL45" s="94"/>
      <c r="AM45" s="94"/>
      <c r="AN45" s="94"/>
      <c r="AO45" s="94"/>
      <c r="AP45" s="94"/>
      <c r="AQ45" s="94"/>
      <c r="AR45" s="94"/>
      <c r="AS45" s="94"/>
      <c r="AT45" s="94"/>
      <c r="AU45" s="94"/>
      <c r="AV45" s="15"/>
      <c r="AW45" s="13"/>
      <c r="AX45" s="13"/>
      <c r="AY45" s="13"/>
      <c r="AZ45" s="13"/>
      <c r="BA45" s="13"/>
      <c r="BB45" s="13"/>
      <c r="BC45" s="13"/>
      <c r="BD45" s="13"/>
      <c r="BE45" s="13"/>
      <c r="BF45" s="13"/>
      <c r="BG45" s="13"/>
      <c r="BH45" s="13"/>
      <c r="BI45" s="13"/>
      <c r="BJ45" s="13"/>
      <c r="BK45" s="13"/>
      <c r="BL45" s="13"/>
      <c r="BM45" s="13"/>
      <c r="BN45" s="13"/>
      <c r="BO45" s="13"/>
      <c r="BP45" s="16"/>
      <c r="BQ45" s="16"/>
      <c r="BR45" s="16"/>
      <c r="BS45" s="16"/>
    </row>
    <row r="46" spans="1:71" x14ac:dyDescent="0.25">
      <c r="A46" s="13"/>
      <c r="B46" s="13"/>
      <c r="C46" s="13"/>
      <c r="D46" s="13"/>
      <c r="E46" s="13"/>
      <c r="F46" s="13"/>
      <c r="G46" s="13"/>
      <c r="H46" s="13"/>
      <c r="I46" s="202"/>
      <c r="J46" s="202"/>
      <c r="K46" s="202"/>
      <c r="L46" s="202"/>
      <c r="M46" s="202"/>
      <c r="N46" s="13"/>
      <c r="O46" s="13"/>
      <c r="P46" s="13"/>
      <c r="Q46" s="13"/>
      <c r="R46" s="13"/>
      <c r="S46" s="13"/>
      <c r="T46" s="13"/>
      <c r="U46" s="13"/>
      <c r="V46" s="13"/>
      <c r="W46" s="13"/>
      <c r="X46" s="13"/>
      <c r="Y46" s="13"/>
      <c r="Z46" s="13"/>
      <c r="AA46" s="13"/>
      <c r="AB46" s="13"/>
      <c r="AC46" s="10"/>
      <c r="AD46" s="102"/>
      <c r="AE46" s="94"/>
      <c r="AF46" s="94"/>
      <c r="AG46" s="94"/>
      <c r="AH46" s="94"/>
      <c r="AI46" s="94"/>
      <c r="AJ46" s="94"/>
      <c r="AK46" s="94"/>
      <c r="AL46" s="94"/>
      <c r="AM46" s="94"/>
      <c r="AN46" s="94"/>
      <c r="AO46" s="94"/>
      <c r="AP46" s="94"/>
      <c r="AQ46" s="94"/>
      <c r="AR46" s="94"/>
      <c r="AS46" s="94"/>
      <c r="AT46" s="94"/>
      <c r="AU46" s="94"/>
      <c r="AV46" s="15"/>
      <c r="AW46" s="13"/>
      <c r="AX46" s="13"/>
      <c r="AY46" s="13"/>
      <c r="AZ46" s="13"/>
      <c r="BA46" s="13"/>
      <c r="BB46" s="13"/>
      <c r="BC46" s="13"/>
      <c r="BD46" s="13"/>
      <c r="BE46" s="13"/>
      <c r="BF46" s="13"/>
      <c r="BG46" s="13"/>
      <c r="BH46" s="13"/>
      <c r="BI46" s="13"/>
      <c r="BJ46" s="13"/>
      <c r="BK46" s="13"/>
      <c r="BL46" s="13"/>
      <c r="BM46" s="13"/>
      <c r="BN46" s="13"/>
      <c r="BO46" s="13"/>
      <c r="BP46" s="16"/>
      <c r="BQ46" s="16"/>
      <c r="BR46" s="16"/>
      <c r="BS46" s="16"/>
    </row>
    <row r="47" spans="1:71" x14ac:dyDescent="0.25">
      <c r="A47" s="13"/>
      <c r="B47" s="13"/>
      <c r="C47" s="13"/>
      <c r="D47" s="13"/>
      <c r="E47" s="13"/>
      <c r="F47" s="13"/>
      <c r="G47" s="13"/>
      <c r="H47" s="13"/>
      <c r="I47" s="202"/>
      <c r="J47" s="202"/>
      <c r="K47" s="202"/>
      <c r="L47" s="202"/>
      <c r="M47" s="202"/>
      <c r="N47" s="13"/>
      <c r="O47" s="13"/>
      <c r="P47" s="13"/>
      <c r="Q47" s="13"/>
      <c r="R47" s="13"/>
      <c r="S47" s="13"/>
      <c r="T47" s="13"/>
      <c r="U47" s="13"/>
      <c r="V47" s="13"/>
      <c r="W47" s="13"/>
      <c r="X47" s="13"/>
      <c r="Y47" s="13"/>
      <c r="Z47" s="13"/>
      <c r="AA47" s="13"/>
      <c r="AB47" s="13"/>
      <c r="AC47" s="15"/>
      <c r="AD47" s="10"/>
      <c r="AE47" s="94"/>
      <c r="AF47" s="94"/>
      <c r="AG47" s="94"/>
      <c r="AH47" s="94"/>
      <c r="AI47" s="94"/>
      <c r="AJ47" s="94"/>
      <c r="AK47" s="94"/>
      <c r="AL47" s="94"/>
      <c r="AM47" s="94"/>
      <c r="AN47" s="94"/>
      <c r="AO47" s="94"/>
      <c r="AP47" s="94"/>
      <c r="AQ47" s="94"/>
      <c r="AR47" s="94"/>
      <c r="AS47" s="94"/>
      <c r="AT47" s="94"/>
      <c r="AU47" s="94"/>
      <c r="AV47" s="13"/>
      <c r="AW47" s="13"/>
      <c r="AX47" s="13"/>
      <c r="AY47" s="13"/>
      <c r="AZ47" s="13"/>
      <c r="BA47" s="13"/>
      <c r="BB47" s="13"/>
      <c r="BC47" s="13"/>
      <c r="BD47" s="13"/>
      <c r="BE47" s="13"/>
      <c r="BF47" s="13"/>
      <c r="BG47" s="13"/>
      <c r="BH47" s="13"/>
      <c r="BI47" s="13"/>
      <c r="BJ47" s="13"/>
      <c r="BK47" s="13"/>
      <c r="BL47" s="13"/>
      <c r="BM47" s="13"/>
      <c r="BN47" s="13"/>
      <c r="BO47" s="13"/>
      <c r="BP47" s="16"/>
      <c r="BQ47" s="16"/>
      <c r="BR47" s="16"/>
      <c r="BS47" s="16"/>
    </row>
    <row r="48" spans="1:71" x14ac:dyDescent="0.25">
      <c r="A48" s="13"/>
      <c r="B48" s="13"/>
      <c r="C48" s="13"/>
      <c r="D48" s="13"/>
      <c r="E48" s="13"/>
      <c r="F48" s="13"/>
      <c r="G48" s="13"/>
      <c r="H48" s="13"/>
      <c r="I48" s="202"/>
      <c r="J48" s="202"/>
      <c r="K48" s="202"/>
      <c r="L48" s="202"/>
      <c r="M48" s="202"/>
      <c r="N48" s="13"/>
      <c r="O48" s="16"/>
      <c r="P48" s="16"/>
      <c r="Q48" s="16"/>
      <c r="R48" s="16"/>
      <c r="S48" s="16"/>
      <c r="T48" s="16"/>
      <c r="U48" s="16"/>
      <c r="V48" s="13"/>
      <c r="W48" s="13"/>
      <c r="X48" s="13"/>
      <c r="Y48" s="13"/>
      <c r="Z48" s="13"/>
      <c r="AA48" s="13"/>
      <c r="AB48" s="13"/>
      <c r="AC48" s="174" t="s">
        <v>47</v>
      </c>
      <c r="AD48" s="10"/>
      <c r="AE48" s="94"/>
      <c r="AF48" s="94"/>
      <c r="AG48" s="94"/>
      <c r="AH48" s="94"/>
      <c r="AI48" s="94"/>
      <c r="AJ48" s="94"/>
      <c r="AK48" s="94"/>
      <c r="AL48" s="94"/>
      <c r="AM48" s="94"/>
      <c r="AN48" s="94"/>
      <c r="AO48" s="94"/>
      <c r="AP48" s="94"/>
      <c r="AQ48" s="94"/>
      <c r="AR48" s="94"/>
      <c r="AS48" s="94"/>
      <c r="AT48" s="94"/>
      <c r="AU48" s="94"/>
      <c r="AV48" s="13"/>
      <c r="AW48" s="13"/>
      <c r="AX48" s="13"/>
      <c r="AY48" s="13"/>
      <c r="AZ48" s="13"/>
      <c r="BA48" s="13"/>
      <c r="BB48" s="13"/>
      <c r="BC48" s="13"/>
      <c r="BD48" s="13"/>
      <c r="BE48" s="13"/>
      <c r="BF48" s="13"/>
      <c r="BG48" s="13"/>
      <c r="BH48" s="13"/>
      <c r="BI48" s="13"/>
      <c r="BJ48" s="13"/>
      <c r="BK48" s="13"/>
      <c r="BL48" s="13"/>
      <c r="BM48" s="13"/>
      <c r="BN48" s="13"/>
      <c r="BO48" s="13"/>
      <c r="BP48" s="16"/>
      <c r="BQ48" s="16"/>
      <c r="BR48" s="16"/>
      <c r="BS48" s="16"/>
    </row>
    <row r="49" spans="1:71" x14ac:dyDescent="0.25">
      <c r="A49" s="13"/>
      <c r="B49" s="13"/>
      <c r="C49" s="13"/>
      <c r="D49" s="13"/>
      <c r="E49" s="13"/>
      <c r="F49" s="13"/>
      <c r="G49" s="13"/>
      <c r="H49" s="13"/>
      <c r="I49" s="202"/>
      <c r="J49" s="202"/>
      <c r="K49" s="202"/>
      <c r="L49" s="202"/>
      <c r="M49" s="202"/>
      <c r="N49" s="13"/>
      <c r="O49" s="16"/>
      <c r="P49" s="16"/>
      <c r="Q49" s="16"/>
      <c r="R49" s="16"/>
      <c r="S49" s="16"/>
      <c r="T49" s="16"/>
      <c r="U49" s="16"/>
      <c r="V49" s="13"/>
      <c r="W49" s="16"/>
      <c r="X49" s="16"/>
      <c r="Y49" s="16"/>
      <c r="Z49" s="16"/>
      <c r="AA49" s="16"/>
      <c r="AB49" s="13"/>
      <c r="AC49" s="10"/>
      <c r="AD49" s="10"/>
      <c r="AE49" s="94"/>
      <c r="AF49" s="94"/>
      <c r="AG49" s="94"/>
      <c r="AH49" s="94"/>
      <c r="AI49" s="94"/>
      <c r="AJ49" s="94"/>
      <c r="AK49" s="94"/>
      <c r="AL49" s="94"/>
      <c r="AM49" s="94"/>
      <c r="AN49" s="94"/>
      <c r="AO49" s="94"/>
      <c r="AP49" s="94"/>
      <c r="AQ49" s="94"/>
      <c r="AR49" s="94"/>
      <c r="AS49" s="94"/>
      <c r="AT49" s="94"/>
      <c r="AU49" s="94"/>
      <c r="AV49" s="13"/>
      <c r="AW49" s="13"/>
      <c r="AX49" s="13"/>
      <c r="AY49" s="13"/>
      <c r="AZ49" s="13"/>
      <c r="BA49" s="13"/>
      <c r="BB49" s="13"/>
      <c r="BC49" s="13"/>
      <c r="BD49" s="13"/>
      <c r="BE49" s="13"/>
      <c r="BF49" s="13"/>
      <c r="BG49" s="13"/>
      <c r="BH49" s="13"/>
      <c r="BI49" s="13"/>
      <c r="BJ49" s="13"/>
      <c r="BK49" s="13"/>
      <c r="BL49" s="13"/>
      <c r="BM49" s="13"/>
      <c r="BN49" s="13"/>
      <c r="BO49" s="13"/>
      <c r="BP49" s="16"/>
      <c r="BQ49" s="16"/>
      <c r="BR49" s="16"/>
      <c r="BS49" s="16"/>
    </row>
    <row r="50" spans="1:71" x14ac:dyDescent="0.25">
      <c r="A50" s="13"/>
      <c r="B50" s="13"/>
      <c r="C50" s="13"/>
      <c r="D50" s="13"/>
      <c r="E50" s="13"/>
      <c r="F50" s="13"/>
      <c r="G50" s="13"/>
      <c r="H50" s="13"/>
      <c r="I50" s="202"/>
      <c r="J50" s="202"/>
      <c r="K50" s="202"/>
      <c r="L50" s="202"/>
      <c r="M50" s="202"/>
      <c r="N50" s="13"/>
      <c r="O50" s="16"/>
      <c r="P50" s="16"/>
      <c r="Q50" s="16"/>
      <c r="R50" s="16"/>
      <c r="S50" s="16"/>
      <c r="T50" s="16"/>
      <c r="U50" s="16"/>
      <c r="V50" s="13"/>
      <c r="W50" s="16"/>
      <c r="X50" s="16"/>
      <c r="Y50" s="16"/>
      <c r="Z50" s="16"/>
      <c r="AA50" s="16"/>
      <c r="AB50" s="13"/>
      <c r="AC50" s="10"/>
      <c r="AD50" s="10"/>
      <c r="AE50" s="94"/>
      <c r="AF50" s="94"/>
      <c r="AG50" s="94"/>
      <c r="AH50" s="94"/>
      <c r="AI50" s="94"/>
      <c r="AJ50" s="94"/>
      <c r="AK50" s="94"/>
      <c r="AL50" s="94"/>
      <c r="AM50" s="94"/>
      <c r="AN50" s="94"/>
      <c r="AO50" s="94"/>
      <c r="AP50" s="94"/>
      <c r="AQ50" s="94"/>
      <c r="AR50" s="94"/>
      <c r="AS50" s="94"/>
      <c r="AT50" s="94"/>
      <c r="AU50" s="94"/>
      <c r="AV50" s="13"/>
      <c r="AW50" s="13"/>
      <c r="AX50" s="13"/>
      <c r="AY50" s="13"/>
      <c r="AZ50" s="13"/>
      <c r="BA50" s="13"/>
      <c r="BB50" s="13"/>
      <c r="BC50" s="13"/>
      <c r="BD50" s="13"/>
      <c r="BE50" s="13"/>
      <c r="BF50" s="13"/>
      <c r="BG50" s="13"/>
      <c r="BH50" s="13"/>
      <c r="BI50" s="13"/>
      <c r="BJ50" s="13"/>
      <c r="BK50" s="13"/>
      <c r="BL50" s="13"/>
      <c r="BM50" s="13"/>
      <c r="BN50" s="13"/>
      <c r="BO50" s="13"/>
      <c r="BP50" s="16"/>
      <c r="BQ50" s="16"/>
      <c r="BR50" s="16"/>
      <c r="BS50" s="16"/>
    </row>
    <row r="51" spans="1:71" x14ac:dyDescent="0.25">
      <c r="A51" s="13"/>
      <c r="B51" s="13"/>
      <c r="C51" s="13"/>
      <c r="D51" s="13"/>
      <c r="E51" s="13"/>
      <c r="F51" s="13"/>
      <c r="G51" s="13"/>
      <c r="H51" s="13"/>
      <c r="I51" s="202"/>
      <c r="J51" s="202"/>
      <c r="K51" s="202"/>
      <c r="L51" s="202"/>
      <c r="M51" s="202"/>
      <c r="N51" s="13"/>
      <c r="O51" s="16"/>
      <c r="P51" s="16"/>
      <c r="Q51" s="16"/>
      <c r="R51" s="16"/>
      <c r="S51" s="16"/>
      <c r="T51" s="16"/>
      <c r="U51" s="16"/>
      <c r="V51" s="13"/>
      <c r="W51" s="16"/>
      <c r="X51" s="16"/>
      <c r="Y51" s="16"/>
      <c r="Z51" s="16"/>
      <c r="AA51" s="16"/>
      <c r="AB51" s="13"/>
      <c r="AC51" s="10"/>
      <c r="AD51" s="10"/>
      <c r="AE51" s="13"/>
      <c r="AF51" s="94"/>
      <c r="AG51" s="94"/>
      <c r="AH51" s="94"/>
      <c r="AI51" s="94"/>
      <c r="AJ51" s="94"/>
      <c r="AK51" s="94"/>
      <c r="AL51" s="94"/>
      <c r="AM51" s="94"/>
      <c r="AN51" s="94"/>
      <c r="AO51" s="94"/>
      <c r="AP51" s="94"/>
      <c r="AQ51" s="94"/>
      <c r="AR51" s="94"/>
      <c r="AS51" s="94"/>
      <c r="AT51" s="94"/>
      <c r="AU51" s="94"/>
      <c r="AV51" s="13"/>
      <c r="AW51" s="13"/>
      <c r="AX51" s="13"/>
      <c r="AY51" s="13"/>
      <c r="AZ51" s="13"/>
      <c r="BA51" s="13"/>
      <c r="BB51" s="13"/>
      <c r="BC51" s="13"/>
      <c r="BD51" s="13"/>
      <c r="BE51" s="13"/>
      <c r="BF51" s="13"/>
      <c r="BG51" s="13"/>
      <c r="BH51" s="13"/>
      <c r="BI51" s="13"/>
      <c r="BJ51" s="13"/>
      <c r="BK51" s="13"/>
      <c r="BL51" s="13"/>
      <c r="BM51" s="13"/>
      <c r="BN51" s="13"/>
      <c r="BO51" s="13"/>
      <c r="BP51" s="16"/>
      <c r="BQ51" s="16"/>
      <c r="BR51" s="16"/>
      <c r="BS51" s="16"/>
    </row>
    <row r="52" spans="1:71" x14ac:dyDescent="0.25">
      <c r="A52" s="13"/>
      <c r="B52" s="13"/>
      <c r="C52" s="13"/>
      <c r="D52" s="13"/>
      <c r="E52" s="13"/>
      <c r="F52" s="13"/>
      <c r="G52" s="13"/>
      <c r="H52" s="13"/>
      <c r="I52" s="202"/>
      <c r="J52" s="202"/>
      <c r="K52" s="202"/>
      <c r="L52" s="202"/>
      <c r="M52" s="202"/>
      <c r="N52" s="13"/>
      <c r="O52" s="16"/>
      <c r="P52" s="16"/>
      <c r="Q52" s="16"/>
      <c r="R52" s="16"/>
      <c r="S52" s="16"/>
      <c r="T52" s="16"/>
      <c r="U52" s="16"/>
      <c r="V52" s="16"/>
      <c r="W52" s="16"/>
      <c r="X52" s="16"/>
      <c r="Y52" s="16"/>
      <c r="Z52" s="16"/>
      <c r="AA52" s="16"/>
      <c r="AB52" s="13"/>
      <c r="AC52" s="10"/>
      <c r="AD52" s="10"/>
      <c r="AE52" s="13"/>
      <c r="AF52" s="94"/>
      <c r="AG52" s="94"/>
      <c r="AH52" s="94"/>
      <c r="AI52" s="94"/>
      <c r="AJ52" s="94"/>
      <c r="AK52" s="94"/>
      <c r="AL52" s="94"/>
      <c r="AM52" s="94"/>
      <c r="AN52" s="94"/>
      <c r="AO52" s="94"/>
      <c r="AP52" s="94"/>
      <c r="AQ52" s="94"/>
      <c r="AR52" s="94"/>
      <c r="AS52" s="94"/>
      <c r="AT52" s="94"/>
      <c r="AU52" s="94"/>
      <c r="AV52" s="13"/>
      <c r="AW52" s="13"/>
      <c r="AX52" s="13"/>
      <c r="AY52" s="13"/>
      <c r="AZ52" s="13"/>
      <c r="BA52" s="13"/>
      <c r="BB52" s="13"/>
      <c r="BC52" s="13"/>
      <c r="BD52" s="13"/>
      <c r="BE52" s="13"/>
      <c r="BF52" s="13"/>
      <c r="BG52" s="13"/>
      <c r="BH52" s="13"/>
      <c r="BI52" s="13"/>
      <c r="BJ52" s="13"/>
      <c r="BK52" s="13"/>
      <c r="BL52" s="13"/>
      <c r="BM52" s="13"/>
      <c r="BN52" s="13"/>
      <c r="BO52" s="13"/>
      <c r="BP52" s="16"/>
      <c r="BQ52" s="16"/>
      <c r="BR52" s="16"/>
      <c r="BS52" s="16"/>
    </row>
    <row r="53" spans="1:71" x14ac:dyDescent="0.25">
      <c r="A53" s="13"/>
      <c r="B53" s="13"/>
      <c r="C53" s="13"/>
      <c r="D53" s="13"/>
      <c r="E53" s="13"/>
      <c r="F53" s="13"/>
      <c r="G53" s="13"/>
      <c r="H53" s="13"/>
      <c r="I53" s="202"/>
      <c r="J53" s="202"/>
      <c r="K53" s="202"/>
      <c r="L53" s="202"/>
      <c r="M53" s="202"/>
      <c r="N53" s="13"/>
      <c r="O53" s="16"/>
      <c r="P53" s="16"/>
      <c r="Q53" s="16"/>
      <c r="R53" s="16"/>
      <c r="S53" s="16"/>
      <c r="T53" s="16"/>
      <c r="U53" s="16"/>
      <c r="V53" s="16"/>
      <c r="W53" s="16"/>
      <c r="X53" s="16"/>
      <c r="Y53" s="16"/>
      <c r="Z53" s="16"/>
      <c r="AA53" s="16"/>
      <c r="AB53" s="13"/>
      <c r="AC53" s="10"/>
      <c r="AD53" s="10"/>
      <c r="AE53" s="13"/>
      <c r="AF53" s="94"/>
      <c r="AG53" s="94"/>
      <c r="AH53" s="94"/>
      <c r="AI53" s="94"/>
      <c r="AJ53" s="94"/>
      <c r="AK53" s="94"/>
      <c r="AL53" s="94"/>
      <c r="AM53" s="94"/>
      <c r="AN53" s="94"/>
      <c r="AO53" s="94"/>
      <c r="AP53" s="94"/>
      <c r="AQ53" s="94"/>
      <c r="AR53" s="94"/>
      <c r="AS53" s="94"/>
      <c r="AT53" s="94"/>
      <c r="AU53" s="94"/>
      <c r="AV53" s="13"/>
      <c r="AW53" s="13"/>
      <c r="AX53" s="13"/>
      <c r="AY53" s="13"/>
      <c r="AZ53" s="13"/>
      <c r="BA53" s="13"/>
      <c r="BB53" s="13"/>
      <c r="BC53" s="13"/>
      <c r="BD53" s="13"/>
      <c r="BE53" s="13"/>
      <c r="BF53" s="13"/>
      <c r="BG53" s="13"/>
      <c r="BH53" s="13"/>
      <c r="BI53" s="13"/>
      <c r="BJ53" s="13"/>
      <c r="BK53" s="13"/>
      <c r="BL53" s="13"/>
      <c r="BM53" s="13"/>
      <c r="BN53" s="13"/>
      <c r="BO53" s="13"/>
      <c r="BP53" s="16"/>
      <c r="BQ53" s="16"/>
      <c r="BR53" s="16"/>
      <c r="BS53" s="16"/>
    </row>
    <row r="54" spans="1:71" x14ac:dyDescent="0.25">
      <c r="A54" s="16"/>
      <c r="B54" s="16"/>
      <c r="C54" s="16"/>
      <c r="D54" s="16"/>
      <c r="E54" s="16"/>
      <c r="F54" s="16"/>
      <c r="G54" s="16"/>
      <c r="H54" s="16"/>
      <c r="I54" s="203"/>
      <c r="J54" s="203"/>
      <c r="K54" s="203"/>
      <c r="L54" s="203"/>
      <c r="M54" s="203"/>
      <c r="N54" s="16"/>
      <c r="O54" s="16"/>
      <c r="P54" s="16"/>
      <c r="Q54" s="16"/>
      <c r="R54" s="16"/>
      <c r="S54" s="16"/>
      <c r="T54" s="16"/>
      <c r="U54" s="16"/>
      <c r="V54" s="16"/>
      <c r="W54" s="16"/>
      <c r="X54" s="16"/>
      <c r="Y54" s="16"/>
      <c r="Z54" s="16"/>
      <c r="AA54" s="16"/>
      <c r="AB54" s="16"/>
      <c r="AC54" s="16"/>
      <c r="AD54" s="50"/>
      <c r="AE54" s="16"/>
      <c r="AF54" s="50"/>
      <c r="AG54" s="50"/>
      <c r="AH54" s="50"/>
      <c r="AI54" s="50"/>
      <c r="AJ54" s="50"/>
      <c r="AK54" s="50"/>
      <c r="AL54" s="50"/>
      <c r="AM54" s="50"/>
      <c r="AN54" s="50"/>
      <c r="AO54" s="50"/>
      <c r="AP54" s="50"/>
      <c r="AQ54" s="50"/>
      <c r="AR54" s="50"/>
      <c r="AS54" s="50"/>
      <c r="AT54" s="50"/>
      <c r="AU54" s="50"/>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x14ac:dyDescent="0.25">
      <c r="A55" s="16"/>
      <c r="B55" s="16"/>
      <c r="C55" s="16"/>
      <c r="D55" s="16"/>
      <c r="E55" s="16"/>
      <c r="F55" s="16"/>
      <c r="G55" s="16"/>
      <c r="H55" s="16"/>
      <c r="I55" s="203"/>
      <c r="J55" s="203"/>
      <c r="K55" s="203"/>
      <c r="L55" s="203"/>
      <c r="M55" s="203"/>
      <c r="N55" s="16"/>
      <c r="O55" s="16"/>
      <c r="P55" s="16"/>
      <c r="Q55" s="16"/>
      <c r="R55" s="16"/>
      <c r="S55" s="16"/>
      <c r="T55" s="16"/>
      <c r="U55" s="16"/>
      <c r="V55" s="16"/>
      <c r="W55" s="16"/>
      <c r="X55" s="16"/>
      <c r="Y55" s="16"/>
      <c r="Z55" s="16"/>
      <c r="AA55" s="16"/>
      <c r="AB55" s="16"/>
      <c r="AC55" s="16"/>
      <c r="AD55" s="16"/>
      <c r="AE55" s="16"/>
      <c r="AF55" s="49"/>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x14ac:dyDescent="0.25">
      <c r="A56" s="16"/>
      <c r="B56" s="16"/>
      <c r="C56" s="16"/>
      <c r="D56" s="16"/>
      <c r="E56" s="16"/>
      <c r="F56" s="16"/>
      <c r="G56" s="16"/>
      <c r="H56" s="16"/>
      <c r="I56" s="203"/>
      <c r="J56" s="203"/>
      <c r="K56" s="203"/>
      <c r="L56" s="203"/>
      <c r="M56" s="203"/>
      <c r="N56" s="16"/>
      <c r="O56" s="16"/>
      <c r="P56" s="16"/>
      <c r="Q56" s="16"/>
      <c r="R56" s="16"/>
      <c r="S56" s="16"/>
      <c r="T56" s="16"/>
      <c r="U56" s="16"/>
      <c r="V56" s="16"/>
      <c r="W56" s="16"/>
      <c r="X56" s="16"/>
      <c r="Y56" s="16"/>
      <c r="Z56" s="16"/>
      <c r="AA56" s="16"/>
      <c r="AB56" s="16"/>
      <c r="AC56" s="16"/>
      <c r="AD56" s="16"/>
      <c r="AE56" s="16"/>
      <c r="AF56" s="49"/>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x14ac:dyDescent="0.25">
      <c r="A57" s="16"/>
      <c r="B57" s="16"/>
      <c r="C57" s="16"/>
      <c r="D57" s="16"/>
      <c r="E57" s="16"/>
      <c r="F57" s="16"/>
      <c r="G57" s="16"/>
      <c r="H57" s="16"/>
      <c r="I57" s="203"/>
      <c r="J57" s="203"/>
      <c r="K57" s="203"/>
      <c r="L57" s="203"/>
      <c r="M57" s="203"/>
      <c r="N57" s="16"/>
      <c r="O57" s="16"/>
      <c r="P57" s="16"/>
      <c r="Q57" s="16"/>
      <c r="R57" s="16"/>
      <c r="S57" s="16"/>
      <c r="T57" s="16"/>
      <c r="U57" s="16"/>
      <c r="V57" s="16"/>
      <c r="W57" s="16"/>
      <c r="X57" s="16"/>
      <c r="Y57" s="16"/>
      <c r="Z57" s="16"/>
      <c r="AA57" s="16"/>
      <c r="AB57" s="16"/>
      <c r="AC57" s="16"/>
      <c r="AD57" s="16"/>
      <c r="AE57" s="16"/>
      <c r="AF57" s="49"/>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row r="58" spans="1:71" x14ac:dyDescent="0.25">
      <c r="A58" s="16"/>
      <c r="B58" s="16"/>
      <c r="C58" s="16"/>
      <c r="D58" s="16"/>
      <c r="E58" s="16"/>
      <c r="F58" s="16"/>
      <c r="G58" s="16"/>
      <c r="H58" s="16"/>
      <c r="I58" s="203"/>
      <c r="J58" s="203"/>
      <c r="K58" s="203"/>
      <c r="L58" s="203"/>
      <c r="M58" s="203"/>
      <c r="N58" s="16"/>
      <c r="O58" s="16"/>
      <c r="P58" s="16"/>
      <c r="Q58" s="16"/>
      <c r="R58" s="16"/>
      <c r="S58" s="16"/>
      <c r="T58" s="16"/>
      <c r="U58" s="16"/>
      <c r="V58" s="16"/>
      <c r="W58" s="16"/>
      <c r="X58" s="16"/>
      <c r="Y58" s="16"/>
      <c r="Z58" s="16"/>
      <c r="AA58" s="16"/>
      <c r="AB58" s="16"/>
      <c r="AC58" s="16"/>
      <c r="AD58" s="16"/>
      <c r="AE58" s="16"/>
      <c r="AF58" s="49"/>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1:71" x14ac:dyDescent="0.25">
      <c r="A59" s="16"/>
      <c r="B59" s="16"/>
      <c r="C59" s="16"/>
      <c r="D59" s="16"/>
      <c r="E59" s="16"/>
      <c r="F59" s="16"/>
      <c r="G59" s="16"/>
      <c r="H59" s="16"/>
      <c r="I59" s="203"/>
      <c r="J59" s="203"/>
      <c r="K59" s="203"/>
      <c r="L59" s="203"/>
      <c r="M59" s="203"/>
      <c r="N59" s="16"/>
      <c r="O59" s="16"/>
      <c r="P59" s="16"/>
      <c r="Q59" s="16"/>
      <c r="R59" s="16"/>
      <c r="S59" s="16"/>
      <c r="T59" s="16"/>
      <c r="U59" s="16"/>
      <c r="V59" s="16"/>
      <c r="W59" s="16"/>
      <c r="X59" s="16"/>
      <c r="Y59" s="16"/>
      <c r="Z59" s="16"/>
      <c r="AA59" s="16"/>
      <c r="AB59" s="16"/>
      <c r="AC59" s="16"/>
      <c r="AD59" s="16"/>
      <c r="AE59" s="16"/>
      <c r="AF59" s="49"/>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1:71" x14ac:dyDescent="0.25">
      <c r="A60" s="16"/>
      <c r="B60" s="16"/>
      <c r="C60" s="16"/>
      <c r="D60" s="16"/>
      <c r="E60" s="16"/>
      <c r="F60" s="16"/>
      <c r="G60" s="16"/>
      <c r="H60" s="16"/>
      <c r="I60" s="203"/>
      <c r="J60" s="203"/>
      <c r="K60" s="203"/>
      <c r="L60" s="203"/>
      <c r="M60" s="203"/>
      <c r="N60" s="16"/>
      <c r="O60" s="16"/>
      <c r="P60" s="16"/>
      <c r="Q60" s="16"/>
      <c r="R60" s="16"/>
      <c r="S60" s="16"/>
      <c r="T60" s="16"/>
      <c r="U60" s="16"/>
      <c r="V60" s="16"/>
      <c r="W60" s="16"/>
      <c r="X60" s="16"/>
      <c r="Y60" s="16"/>
      <c r="Z60" s="16"/>
      <c r="AA60" s="16"/>
      <c r="AB60" s="16"/>
      <c r="AC60" s="16"/>
      <c r="AD60" s="16"/>
      <c r="AE60" s="16"/>
      <c r="AF60" s="49"/>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x14ac:dyDescent="0.25">
      <c r="A61" s="16"/>
      <c r="B61" s="16"/>
      <c r="C61" s="16"/>
      <c r="D61" s="16"/>
      <c r="E61" s="16"/>
      <c r="F61" s="16"/>
      <c r="G61" s="16"/>
      <c r="H61" s="16"/>
      <c r="I61" s="203"/>
      <c r="J61" s="203"/>
      <c r="K61" s="203"/>
      <c r="L61" s="203"/>
      <c r="M61" s="203"/>
      <c r="N61" s="16"/>
      <c r="O61" s="16"/>
      <c r="P61" s="16"/>
      <c r="Q61" s="16"/>
      <c r="R61" s="16"/>
      <c r="S61" s="16"/>
      <c r="T61" s="16"/>
      <c r="U61" s="16"/>
      <c r="V61" s="16"/>
      <c r="W61" s="16"/>
      <c r="X61" s="16"/>
      <c r="Y61" s="16"/>
      <c r="Z61" s="16"/>
      <c r="AA61" s="16"/>
      <c r="AB61" s="16"/>
      <c r="AC61" s="16"/>
      <c r="AD61" s="16"/>
      <c r="AE61" s="16"/>
      <c r="AF61" s="49"/>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x14ac:dyDescent="0.25">
      <c r="A62" s="16"/>
      <c r="B62" s="265"/>
      <c r="C62" s="265"/>
      <c r="D62" s="265"/>
      <c r="E62" s="265"/>
      <c r="F62" s="265"/>
      <c r="G62" s="265"/>
      <c r="H62" s="265"/>
      <c r="I62" s="265"/>
      <c r="J62" s="265"/>
      <c r="K62" s="265"/>
      <c r="L62" s="265"/>
      <c r="M62" s="265"/>
      <c r="N62" s="265"/>
      <c r="O62" s="265"/>
      <c r="P62" s="265"/>
      <c r="Q62" s="265"/>
      <c r="R62" s="265"/>
      <c r="S62" s="16"/>
      <c r="T62" s="16"/>
      <c r="U62" s="16"/>
      <c r="V62" s="16"/>
      <c r="W62" s="16"/>
      <c r="X62" s="16"/>
      <c r="Y62" s="16"/>
      <c r="Z62" s="16"/>
      <c r="AA62" s="16"/>
      <c r="AB62" s="16"/>
      <c r="AC62" s="16"/>
      <c r="AD62" s="16"/>
      <c r="AE62" s="16"/>
      <c r="AF62" s="49"/>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x14ac:dyDescent="0.25">
      <c r="A63" s="16"/>
      <c r="B63" s="16"/>
      <c r="C63" s="16"/>
      <c r="D63" s="16"/>
      <c r="E63" s="16"/>
      <c r="F63" s="16"/>
      <c r="G63" s="16"/>
      <c r="H63" s="16"/>
      <c r="I63" s="203"/>
      <c r="J63" s="203"/>
      <c r="K63" s="203"/>
      <c r="L63" s="203"/>
      <c r="M63" s="203"/>
      <c r="N63" s="16"/>
      <c r="O63" s="16"/>
      <c r="P63" s="16"/>
      <c r="Q63" s="16"/>
      <c r="R63" s="16"/>
      <c r="S63" s="16"/>
      <c r="T63" s="16"/>
      <c r="U63" s="16"/>
      <c r="V63" s="16"/>
      <c r="W63" s="16"/>
      <c r="X63" s="16"/>
      <c r="Y63" s="16"/>
      <c r="Z63" s="16"/>
      <c r="AA63" s="16"/>
      <c r="AB63" s="16"/>
      <c r="AC63" s="16"/>
      <c r="AD63" s="16"/>
      <c r="AE63" s="16"/>
      <c r="AF63" s="49"/>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x14ac:dyDescent="0.25">
      <c r="A64" s="16"/>
      <c r="B64" s="260"/>
      <c r="C64" s="260"/>
      <c r="D64" s="260"/>
      <c r="E64" s="260"/>
      <c r="F64" s="260"/>
      <c r="G64" s="260"/>
      <c r="H64" s="260"/>
      <c r="I64" s="260"/>
      <c r="J64" s="260"/>
      <c r="K64" s="260"/>
      <c r="L64" s="260"/>
      <c r="M64" s="260"/>
      <c r="N64" s="260"/>
      <c r="O64" s="260"/>
      <c r="P64" s="260"/>
      <c r="Q64" s="260"/>
      <c r="R64" s="260"/>
      <c r="S64" s="16"/>
      <c r="T64" s="16"/>
      <c r="U64" s="16"/>
      <c r="V64" s="16"/>
      <c r="W64" s="16"/>
      <c r="X64" s="16"/>
      <c r="Y64" s="16"/>
      <c r="Z64" s="16"/>
      <c r="AA64" s="16"/>
      <c r="AB64" s="16"/>
      <c r="AC64" s="16"/>
      <c r="AD64" s="16"/>
      <c r="AE64" s="16"/>
      <c r="AF64" s="49"/>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row r="65" spans="1:71" x14ac:dyDescent="0.25">
      <c r="A65" s="16"/>
      <c r="B65" s="16"/>
      <c r="C65" s="16"/>
      <c r="D65" s="16"/>
      <c r="E65" s="16"/>
      <c r="F65" s="16"/>
      <c r="G65" s="16"/>
      <c r="H65" s="16"/>
      <c r="I65" s="203"/>
      <c r="J65" s="203"/>
      <c r="K65" s="203"/>
      <c r="L65" s="203"/>
      <c r="M65" s="203"/>
      <c r="N65" s="16"/>
      <c r="O65" s="16"/>
      <c r="P65" s="16"/>
      <c r="Q65" s="16"/>
      <c r="R65" s="16"/>
      <c r="S65" s="16"/>
      <c r="T65" s="16"/>
      <c r="U65" s="16"/>
      <c r="V65" s="16"/>
      <c r="W65" s="16"/>
      <c r="X65" s="16"/>
      <c r="Y65" s="16"/>
      <c r="Z65" s="16"/>
      <c r="AA65" s="16"/>
      <c r="AB65" s="16"/>
      <c r="AC65" s="16"/>
      <c r="AD65" s="16"/>
      <c r="AE65" s="16"/>
      <c r="AF65" s="49"/>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row r="66" spans="1:71" x14ac:dyDescent="0.25">
      <c r="A66" s="16"/>
      <c r="B66" s="16"/>
      <c r="C66" s="16"/>
      <c r="D66" s="16"/>
      <c r="E66" s="16"/>
      <c r="F66" s="16"/>
      <c r="G66" s="16"/>
      <c r="H66" s="16"/>
      <c r="I66" s="203"/>
      <c r="J66" s="203"/>
      <c r="K66" s="203"/>
      <c r="L66" s="203"/>
      <c r="M66" s="203"/>
      <c r="N66" s="16"/>
      <c r="O66" s="16"/>
      <c r="P66" s="16"/>
      <c r="Q66" s="16"/>
      <c r="R66" s="16"/>
      <c r="S66" s="16"/>
      <c r="T66" s="16"/>
      <c r="U66" s="16"/>
      <c r="V66" s="16"/>
      <c r="W66" s="16"/>
      <c r="X66" s="16"/>
      <c r="Y66" s="16"/>
      <c r="Z66" s="16"/>
      <c r="AA66" s="16"/>
      <c r="AB66" s="16"/>
      <c r="AC66" s="16"/>
      <c r="AD66" s="16"/>
      <c r="AE66" s="16"/>
      <c r="AF66" s="49"/>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71" x14ac:dyDescent="0.25">
      <c r="A67" s="16"/>
      <c r="B67" s="16"/>
      <c r="C67" s="16"/>
      <c r="D67" s="16"/>
      <c r="E67" s="16"/>
      <c r="F67" s="16"/>
      <c r="G67" s="16"/>
      <c r="H67" s="16"/>
      <c r="I67" s="203"/>
      <c r="J67" s="203"/>
      <c r="K67" s="203"/>
      <c r="L67" s="203"/>
      <c r="M67" s="203"/>
      <c r="N67" s="16"/>
      <c r="O67" s="16"/>
      <c r="P67" s="16"/>
      <c r="Q67" s="16"/>
      <c r="R67" s="16"/>
      <c r="S67" s="16"/>
      <c r="T67" s="16"/>
      <c r="U67" s="16"/>
      <c r="V67" s="16"/>
      <c r="W67" s="16"/>
      <c r="X67" s="16"/>
      <c r="Y67" s="16"/>
      <c r="Z67" s="16"/>
      <c r="AA67" s="16"/>
      <c r="AB67" s="16"/>
      <c r="AC67" s="16"/>
      <c r="AD67" s="16"/>
      <c r="AE67" s="16"/>
      <c r="AF67" s="49"/>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x14ac:dyDescent="0.25">
      <c r="A68" s="16"/>
      <c r="B68" s="16"/>
      <c r="C68" s="16"/>
      <c r="D68" s="16"/>
      <c r="E68" s="16"/>
      <c r="F68" s="16"/>
      <c r="G68" s="16"/>
      <c r="H68" s="16"/>
      <c r="I68" s="203"/>
      <c r="J68" s="203"/>
      <c r="K68" s="203"/>
      <c r="L68" s="203"/>
      <c r="M68" s="203"/>
      <c r="N68" s="16"/>
      <c r="O68" s="16"/>
      <c r="P68" s="16"/>
      <c r="Q68" s="16"/>
      <c r="R68" s="16"/>
      <c r="S68" s="16"/>
      <c r="T68" s="16"/>
      <c r="U68" s="16"/>
      <c r="V68" s="16"/>
      <c r="W68" s="16"/>
      <c r="X68" s="16"/>
      <c r="Y68" s="16"/>
      <c r="Z68" s="16"/>
      <c r="AA68" s="16"/>
      <c r="AB68" s="16"/>
      <c r="AC68" s="16"/>
      <c r="AD68" s="16"/>
      <c r="AE68" s="16"/>
      <c r="AF68" s="49"/>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x14ac:dyDescent="0.25">
      <c r="A69" s="16"/>
      <c r="B69" s="16"/>
      <c r="C69" s="16"/>
      <c r="D69" s="16"/>
      <c r="E69" s="16"/>
      <c r="F69" s="16"/>
      <c r="G69" s="16"/>
      <c r="H69" s="16"/>
      <c r="I69" s="203"/>
      <c r="J69" s="203"/>
      <c r="K69" s="203"/>
      <c r="L69" s="203"/>
      <c r="M69" s="203"/>
      <c r="N69" s="16"/>
      <c r="O69" s="16"/>
      <c r="P69" s="16"/>
      <c r="Q69" s="16"/>
      <c r="R69" s="16"/>
      <c r="S69" s="16"/>
      <c r="T69" s="16"/>
      <c r="U69" s="16"/>
      <c r="V69" s="16"/>
      <c r="W69" s="16"/>
      <c r="X69" s="16"/>
      <c r="Y69" s="16"/>
      <c r="Z69" s="16"/>
      <c r="AA69" s="16"/>
      <c r="AB69" s="16"/>
      <c r="AC69" s="16"/>
      <c r="AD69" s="16"/>
      <c r="AF69" s="49"/>
      <c r="AG69" s="16"/>
      <c r="AH69" s="16"/>
      <c r="AI69" s="16"/>
      <c r="AJ69" s="16"/>
      <c r="AK69" s="16"/>
      <c r="AL69" s="16"/>
      <c r="AM69" s="16"/>
      <c r="AN69" s="16"/>
      <c r="AO69" s="16"/>
      <c r="AP69" s="16"/>
      <c r="AQ69" s="16"/>
      <c r="AR69" s="16"/>
      <c r="AS69" s="16"/>
      <c r="AT69" s="16"/>
      <c r="AU69" s="16"/>
      <c r="BA69" s="16"/>
      <c r="BB69" s="16"/>
      <c r="BC69" s="16"/>
      <c r="BD69" s="16"/>
      <c r="BE69" s="16"/>
      <c r="BF69" s="16"/>
      <c r="BG69" s="16"/>
      <c r="BH69" s="16"/>
      <c r="BI69" s="16"/>
      <c r="BJ69" s="16"/>
      <c r="BK69" s="16"/>
      <c r="BL69" s="16"/>
      <c r="BM69" s="16"/>
      <c r="BN69" s="16"/>
      <c r="BP69" s="16"/>
      <c r="BQ69" s="16"/>
      <c r="BR69" s="16"/>
    </row>
    <row r="70" spans="1:71" x14ac:dyDescent="0.25">
      <c r="A70" s="16"/>
      <c r="B70" s="16"/>
      <c r="C70" s="16"/>
      <c r="D70" s="16"/>
      <c r="E70" s="16"/>
      <c r="F70" s="16"/>
      <c r="G70" s="16"/>
      <c r="H70" s="16"/>
      <c r="I70" s="203"/>
      <c r="J70" s="203"/>
      <c r="K70" s="203"/>
      <c r="L70" s="203"/>
      <c r="M70" s="203"/>
      <c r="N70" s="16"/>
      <c r="O70" s="16"/>
      <c r="P70" s="16"/>
      <c r="Q70" s="16"/>
      <c r="R70" s="16"/>
      <c r="S70" s="16"/>
      <c r="T70" s="16"/>
      <c r="U70" s="16"/>
      <c r="V70" s="16"/>
      <c r="W70" s="16"/>
      <c r="X70" s="16"/>
      <c r="Y70" s="16"/>
      <c r="Z70" s="16"/>
      <c r="AA70" s="16"/>
      <c r="AB70" s="16"/>
      <c r="AC70" s="16"/>
      <c r="AD70" s="16"/>
      <c r="AF70" s="49"/>
      <c r="AG70" s="16"/>
      <c r="AH70" s="16"/>
      <c r="AI70" s="16"/>
      <c r="AJ70" s="16"/>
      <c r="AK70" s="16"/>
      <c r="AL70" s="16"/>
      <c r="AM70" s="16"/>
      <c r="AN70" s="16"/>
      <c r="AO70" s="16"/>
      <c r="AP70" s="16"/>
      <c r="AQ70" s="16"/>
      <c r="AR70" s="16"/>
      <c r="AS70" s="16"/>
      <c r="AT70" s="16"/>
      <c r="AU70" s="16"/>
      <c r="BA70" s="16"/>
      <c r="BB70" s="16"/>
      <c r="BC70" s="16"/>
      <c r="BD70" s="16"/>
      <c r="BE70" s="16"/>
      <c r="BF70" s="16"/>
      <c r="BG70" s="16"/>
      <c r="BH70" s="16"/>
      <c r="BI70" s="16"/>
      <c r="BJ70" s="16"/>
      <c r="BK70" s="16"/>
      <c r="BL70" s="16"/>
      <c r="BM70" s="16"/>
      <c r="BN70" s="16"/>
      <c r="BP70" s="16"/>
      <c r="BQ70" s="16"/>
      <c r="BR70" s="16"/>
    </row>
    <row r="71" spans="1:71" x14ac:dyDescent="0.25">
      <c r="A71" s="16"/>
      <c r="B71" s="16"/>
      <c r="C71" s="16"/>
      <c r="D71" s="16"/>
      <c r="E71" s="16"/>
      <c r="F71" s="16"/>
      <c r="G71" s="16"/>
      <c r="H71" s="16"/>
      <c r="I71" s="203"/>
      <c r="J71" s="203"/>
      <c r="K71" s="203"/>
      <c r="L71" s="203"/>
      <c r="M71" s="203"/>
      <c r="N71" s="16"/>
      <c r="O71" s="16"/>
      <c r="P71" s="16"/>
      <c r="Q71" s="16"/>
      <c r="R71" s="16"/>
      <c r="S71" s="16"/>
      <c r="T71" s="16"/>
      <c r="U71" s="16"/>
      <c r="V71" s="16"/>
      <c r="W71" s="16"/>
      <c r="X71" s="16"/>
      <c r="Y71" s="16"/>
      <c r="Z71" s="16"/>
      <c r="AA71" s="16"/>
      <c r="AB71" s="16"/>
      <c r="AC71" s="16"/>
      <c r="AD71" s="16"/>
      <c r="AF71" s="49"/>
      <c r="AG71" s="16"/>
      <c r="AH71" s="16"/>
      <c r="AI71" s="16"/>
      <c r="AJ71" s="16"/>
      <c r="AK71" s="16"/>
      <c r="AL71" s="16"/>
      <c r="AM71" s="16"/>
      <c r="AN71" s="16"/>
      <c r="AO71" s="16"/>
      <c r="AP71" s="16"/>
      <c r="AQ71" s="16"/>
      <c r="AR71" s="16"/>
      <c r="AS71" s="16"/>
      <c r="AT71" s="16"/>
      <c r="AU71" s="16"/>
      <c r="BA71" s="16"/>
      <c r="BB71" s="16"/>
      <c r="BC71" s="16"/>
      <c r="BD71" s="16"/>
      <c r="BE71" s="16"/>
      <c r="BF71" s="16"/>
      <c r="BG71" s="16"/>
      <c r="BH71" s="16"/>
      <c r="BI71" s="16"/>
      <c r="BJ71" s="16"/>
      <c r="BK71" s="16"/>
      <c r="BL71" s="16"/>
      <c r="BM71" s="16"/>
      <c r="BN71" s="16"/>
      <c r="BP71" s="16"/>
      <c r="BQ71" s="16"/>
      <c r="BR71" s="16"/>
    </row>
    <row r="72" spans="1:71" x14ac:dyDescent="0.25">
      <c r="A72" s="16"/>
      <c r="B72" s="16"/>
      <c r="C72" s="16"/>
      <c r="D72" s="16"/>
      <c r="E72" s="16"/>
      <c r="F72" s="16"/>
      <c r="G72" s="16"/>
      <c r="H72" s="16"/>
      <c r="I72" s="203"/>
      <c r="J72" s="203"/>
      <c r="K72" s="203"/>
      <c r="L72" s="203"/>
      <c r="M72" s="203"/>
      <c r="N72" s="16"/>
      <c r="O72" s="16"/>
      <c r="P72" s="16"/>
      <c r="Q72" s="16"/>
      <c r="R72" s="16"/>
      <c r="S72" s="16"/>
      <c r="T72" s="16"/>
      <c r="U72" s="16"/>
      <c r="V72" s="16"/>
      <c r="W72" s="16"/>
      <c r="X72" s="16"/>
      <c r="Y72" s="16"/>
      <c r="Z72" s="16"/>
      <c r="AA72" s="16"/>
      <c r="AB72" s="16"/>
      <c r="AC72" s="16"/>
      <c r="AD72" s="16"/>
      <c r="AF72" s="49"/>
      <c r="AG72" s="16"/>
      <c r="AH72" s="16"/>
      <c r="AI72" s="16"/>
      <c r="AJ72" s="16"/>
      <c r="AK72" s="16"/>
      <c r="AL72" s="16"/>
      <c r="AM72" s="16"/>
      <c r="AN72" s="16"/>
      <c r="AO72" s="16"/>
      <c r="AP72" s="16"/>
      <c r="AQ72" s="16"/>
      <c r="AR72" s="16"/>
      <c r="AS72" s="16"/>
      <c r="AT72" s="16"/>
      <c r="AU72" s="16"/>
      <c r="BA72" s="16"/>
      <c r="BB72" s="16"/>
      <c r="BC72" s="16"/>
      <c r="BD72" s="16"/>
      <c r="BE72" s="16"/>
      <c r="BF72" s="16"/>
      <c r="BG72" s="16"/>
      <c r="BH72" s="16"/>
      <c r="BI72" s="16"/>
      <c r="BJ72" s="16"/>
      <c r="BK72" s="16"/>
      <c r="BL72" s="16"/>
      <c r="BM72" s="16"/>
      <c r="BN72" s="16"/>
      <c r="BP72" s="16"/>
      <c r="BQ72" s="16"/>
      <c r="BR72" s="16"/>
    </row>
    <row r="73" spans="1:71" x14ac:dyDescent="0.25">
      <c r="A73" s="16"/>
      <c r="B73" s="16"/>
      <c r="C73" s="16"/>
      <c r="D73" s="16"/>
      <c r="E73" s="16"/>
      <c r="F73" s="16"/>
      <c r="G73" s="16"/>
      <c r="H73" s="16"/>
      <c r="I73" s="203"/>
      <c r="J73" s="203"/>
      <c r="K73" s="203"/>
      <c r="L73" s="203"/>
      <c r="M73" s="203"/>
      <c r="N73" s="16"/>
      <c r="O73" s="16"/>
      <c r="P73" s="16"/>
      <c r="Q73" s="16"/>
      <c r="R73" s="16"/>
      <c r="S73" s="16"/>
      <c r="T73" s="16"/>
      <c r="U73" s="16"/>
      <c r="V73" s="16"/>
      <c r="W73" s="16"/>
      <c r="X73" s="16"/>
      <c r="Y73" s="16"/>
      <c r="Z73" s="16"/>
      <c r="AA73" s="16"/>
      <c r="AB73" s="16"/>
      <c r="AC73" s="16"/>
      <c r="AD73" s="16"/>
      <c r="AF73" s="49"/>
      <c r="AG73" s="16"/>
      <c r="AH73" s="16"/>
      <c r="AI73" s="16"/>
      <c r="AJ73" s="16"/>
      <c r="AK73" s="16"/>
      <c r="AL73" s="16"/>
      <c r="AM73" s="16"/>
      <c r="AN73" s="16"/>
      <c r="AO73" s="16"/>
      <c r="AP73" s="16"/>
      <c r="AQ73" s="16"/>
      <c r="AR73" s="16"/>
      <c r="AS73" s="16"/>
      <c r="AT73" s="16"/>
      <c r="AU73" s="16"/>
      <c r="BA73" s="16"/>
      <c r="BB73" s="49"/>
      <c r="BC73" s="54"/>
      <c r="BD73" s="49"/>
      <c r="BE73" s="49"/>
      <c r="BF73" s="49"/>
      <c r="BG73" s="16"/>
      <c r="BH73" s="16"/>
      <c r="BI73" s="16"/>
      <c r="BJ73" s="16"/>
      <c r="BK73" s="16"/>
      <c r="BL73" s="16"/>
      <c r="BM73" s="16"/>
      <c r="BN73" s="16"/>
      <c r="BP73" s="16"/>
      <c r="BQ73" s="16"/>
      <c r="BR73" s="16"/>
    </row>
    <row r="74" spans="1:71" x14ac:dyDescent="0.25">
      <c r="A74" s="16"/>
      <c r="B74" s="16"/>
      <c r="C74" s="16"/>
      <c r="D74" s="16"/>
      <c r="E74" s="16"/>
      <c r="F74" s="16"/>
      <c r="G74" s="16"/>
      <c r="H74" s="16"/>
      <c r="I74" s="203"/>
      <c r="J74" s="203"/>
      <c r="K74" s="203"/>
      <c r="L74" s="203"/>
      <c r="M74" s="203"/>
      <c r="N74" s="16"/>
      <c r="O74" s="16"/>
      <c r="P74" s="16"/>
      <c r="Q74" s="16"/>
      <c r="R74" s="16"/>
      <c r="S74" s="16"/>
      <c r="T74" s="16"/>
      <c r="U74" s="16"/>
      <c r="V74" s="16"/>
      <c r="W74" s="16"/>
      <c r="X74" s="16"/>
      <c r="Y74" s="16"/>
      <c r="Z74" s="16"/>
      <c r="AA74" s="16"/>
      <c r="AB74" s="16"/>
      <c r="AC74" s="16"/>
      <c r="AD74" s="16"/>
      <c r="AF74" s="49"/>
      <c r="AG74" s="16"/>
      <c r="AH74" s="16"/>
      <c r="AI74" s="16"/>
      <c r="AJ74" s="16"/>
      <c r="AK74" s="16"/>
      <c r="AL74" s="16"/>
      <c r="AM74" s="16"/>
      <c r="AN74" s="16"/>
      <c r="AO74" s="16"/>
      <c r="AP74" s="16"/>
      <c r="AQ74" s="16"/>
      <c r="AR74" s="16"/>
      <c r="AS74" s="16"/>
      <c r="AT74" s="16"/>
      <c r="AU74" s="16"/>
      <c r="BA74" s="16"/>
      <c r="BB74" s="49"/>
      <c r="BC74" s="54"/>
      <c r="BD74" s="49"/>
      <c r="BE74" s="49"/>
      <c r="BF74" s="49"/>
      <c r="BG74" s="16"/>
      <c r="BH74" s="16"/>
      <c r="BI74" s="16"/>
      <c r="BJ74" s="16"/>
      <c r="BK74" s="16"/>
      <c r="BL74" s="16"/>
      <c r="BM74" s="16"/>
      <c r="BN74" s="16"/>
      <c r="BP74" s="16"/>
      <c r="BQ74" s="16"/>
      <c r="BR74" s="16"/>
    </row>
    <row r="75" spans="1:71" x14ac:dyDescent="0.25">
      <c r="A75" s="16"/>
      <c r="B75" s="16"/>
      <c r="C75" s="16"/>
      <c r="D75" s="16"/>
      <c r="E75" s="16"/>
      <c r="F75" s="16"/>
      <c r="G75" s="16"/>
      <c r="H75" s="16"/>
      <c r="I75" s="203"/>
      <c r="J75" s="203"/>
      <c r="K75" s="203"/>
      <c r="L75" s="203"/>
      <c r="M75" s="203"/>
      <c r="N75" s="16"/>
      <c r="O75" s="16"/>
      <c r="P75" s="16"/>
      <c r="Q75" s="16"/>
      <c r="R75" s="16"/>
      <c r="S75" s="16"/>
      <c r="T75" s="16"/>
      <c r="U75" s="16"/>
      <c r="V75" s="16"/>
      <c r="W75" s="16"/>
      <c r="X75" s="16"/>
      <c r="Y75" s="16"/>
      <c r="Z75" s="16"/>
      <c r="AA75" s="16"/>
      <c r="AB75" s="16"/>
      <c r="AC75" s="16"/>
      <c r="AD75" s="16"/>
      <c r="AF75" s="49"/>
      <c r="AG75" s="16"/>
      <c r="AH75" s="16"/>
      <c r="AI75" s="16"/>
      <c r="AJ75" s="16"/>
      <c r="AK75" s="16"/>
      <c r="AL75" s="16"/>
      <c r="AM75" s="16"/>
      <c r="AN75" s="16"/>
      <c r="AO75" s="16"/>
      <c r="AP75" s="16"/>
      <c r="AQ75" s="16"/>
      <c r="AR75" s="16"/>
      <c r="AS75" s="16"/>
      <c r="AT75" s="16"/>
      <c r="AU75" s="16"/>
      <c r="BA75" s="16"/>
      <c r="BB75" s="49"/>
      <c r="BC75" s="54"/>
      <c r="BD75" s="49"/>
      <c r="BE75" s="49"/>
      <c r="BF75" s="49"/>
      <c r="BG75" s="16"/>
      <c r="BH75" s="16"/>
      <c r="BI75" s="16"/>
      <c r="BJ75" s="16"/>
      <c r="BK75" s="16"/>
      <c r="BL75" s="16"/>
      <c r="BM75" s="16"/>
      <c r="BN75" s="16"/>
      <c r="BP75" s="16"/>
      <c r="BQ75" s="16"/>
      <c r="BR75" s="16"/>
    </row>
    <row r="76" spans="1:71" x14ac:dyDescent="0.25">
      <c r="A76" s="16"/>
      <c r="B76" s="16"/>
      <c r="C76" s="16"/>
      <c r="D76" s="16"/>
      <c r="E76" s="16"/>
      <c r="F76" s="16"/>
      <c r="G76" s="16"/>
      <c r="H76" s="16"/>
      <c r="I76" s="203"/>
      <c r="J76" s="203"/>
      <c r="K76" s="203"/>
      <c r="L76" s="203"/>
      <c r="M76" s="203"/>
      <c r="N76" s="16"/>
      <c r="O76" s="16"/>
      <c r="P76" s="16"/>
      <c r="Q76" s="16"/>
      <c r="R76" s="16"/>
      <c r="S76" s="16"/>
      <c r="T76" s="16"/>
      <c r="U76" s="16"/>
      <c r="V76" s="16"/>
      <c r="W76" s="16"/>
      <c r="X76" s="16"/>
      <c r="Y76" s="16"/>
      <c r="Z76" s="16"/>
      <c r="AA76" s="16"/>
      <c r="AB76" s="16"/>
      <c r="AC76" s="16"/>
      <c r="AD76" s="16"/>
      <c r="AF76" s="49"/>
      <c r="AG76" s="16"/>
      <c r="AH76" s="16"/>
      <c r="AI76" s="16"/>
      <c r="AJ76" s="16"/>
      <c r="AK76" s="16"/>
      <c r="AL76" s="16"/>
      <c r="AM76" s="16"/>
      <c r="AN76" s="16"/>
      <c r="AO76" s="16"/>
      <c r="AP76" s="16"/>
      <c r="AQ76" s="16"/>
      <c r="AR76" s="16"/>
      <c r="AS76" s="16"/>
      <c r="AT76" s="16"/>
      <c r="AU76" s="16"/>
      <c r="BA76" s="16"/>
      <c r="BB76" s="49"/>
      <c r="BC76" s="54"/>
      <c r="BD76" s="49"/>
      <c r="BE76" s="49"/>
      <c r="BF76" s="49"/>
      <c r="BG76" s="16"/>
      <c r="BH76" s="16"/>
      <c r="BI76" s="16"/>
      <c r="BJ76" s="16"/>
      <c r="BK76" s="16"/>
      <c r="BL76" s="16"/>
      <c r="BM76" s="16"/>
      <c r="BN76" s="16"/>
      <c r="BP76" s="16"/>
      <c r="BQ76" s="16"/>
      <c r="BR76" s="16"/>
    </row>
    <row r="77" spans="1:71" x14ac:dyDescent="0.25">
      <c r="A77" s="16"/>
      <c r="B77" s="16"/>
      <c r="C77" s="16"/>
      <c r="D77" s="16"/>
      <c r="E77" s="16"/>
      <c r="F77" s="16"/>
      <c r="G77" s="16"/>
      <c r="H77" s="16"/>
      <c r="I77" s="203"/>
      <c r="J77" s="203"/>
      <c r="K77" s="203"/>
      <c r="L77" s="203"/>
      <c r="M77" s="203"/>
      <c r="N77" s="16"/>
      <c r="O77" s="16"/>
      <c r="P77" s="16"/>
      <c r="Q77" s="16"/>
      <c r="R77" s="16"/>
      <c r="S77" s="16"/>
      <c r="T77" s="16"/>
      <c r="U77" s="16"/>
      <c r="V77" s="16"/>
      <c r="W77" s="16"/>
      <c r="X77" s="16"/>
      <c r="Y77" s="16"/>
      <c r="Z77" s="16"/>
      <c r="AA77" s="16"/>
      <c r="AB77" s="16"/>
      <c r="AC77" s="16"/>
      <c r="AD77" s="16"/>
      <c r="AF77" s="49"/>
      <c r="AG77" s="16"/>
      <c r="AH77" s="16"/>
      <c r="AI77" s="16"/>
      <c r="AJ77" s="16"/>
      <c r="AK77" s="16"/>
      <c r="AL77" s="16"/>
      <c r="AM77" s="16"/>
      <c r="AN77" s="16"/>
      <c r="AO77" s="16"/>
      <c r="AP77" s="16"/>
      <c r="AQ77" s="16"/>
      <c r="AR77" s="16"/>
      <c r="AS77" s="16"/>
      <c r="AT77" s="16"/>
      <c r="AU77" s="16"/>
      <c r="BA77" s="16"/>
      <c r="BB77" s="49"/>
      <c r="BC77" s="54"/>
      <c r="BD77" s="49"/>
      <c r="BE77" s="49"/>
      <c r="BF77" s="49"/>
      <c r="BG77" s="16"/>
      <c r="BH77" s="16"/>
      <c r="BI77" s="16"/>
      <c r="BJ77" s="16"/>
      <c r="BK77" s="16"/>
      <c r="BL77" s="16"/>
      <c r="BM77" s="16"/>
      <c r="BN77" s="16"/>
      <c r="BP77" s="16"/>
      <c r="BQ77" s="16"/>
      <c r="BR77" s="16"/>
    </row>
    <row r="78" spans="1:71" x14ac:dyDescent="0.25">
      <c r="A78" s="16"/>
      <c r="B78" s="16"/>
      <c r="C78" s="16"/>
      <c r="D78" s="16"/>
      <c r="E78" s="16"/>
      <c r="F78" s="16"/>
      <c r="G78" s="16"/>
      <c r="H78" s="16"/>
      <c r="I78" s="203"/>
      <c r="J78" s="203"/>
      <c r="K78" s="203"/>
      <c r="L78" s="203"/>
      <c r="M78" s="203"/>
      <c r="N78" s="16"/>
      <c r="O78" s="16"/>
      <c r="P78" s="16"/>
      <c r="Q78" s="16"/>
      <c r="R78" s="16"/>
      <c r="S78" s="16"/>
      <c r="T78" s="16"/>
      <c r="U78" s="16"/>
      <c r="V78" s="16"/>
      <c r="W78" s="16"/>
      <c r="X78" s="16"/>
      <c r="Y78" s="16"/>
      <c r="Z78" s="16"/>
      <c r="AA78" s="16"/>
      <c r="AB78" s="16"/>
      <c r="AC78" s="16"/>
      <c r="AD78" s="16"/>
      <c r="AF78" s="49"/>
      <c r="AG78" s="16"/>
      <c r="AH78" s="16"/>
      <c r="AI78" s="16"/>
      <c r="AJ78" s="16"/>
      <c r="AK78" s="16"/>
      <c r="AL78" s="16"/>
      <c r="AM78" s="16"/>
      <c r="AN78" s="16"/>
      <c r="AO78" s="16"/>
      <c r="AP78" s="16"/>
      <c r="AQ78" s="16"/>
      <c r="AR78" s="16"/>
      <c r="AS78" s="16"/>
      <c r="AT78" s="16"/>
      <c r="AU78" s="16"/>
      <c r="BA78" s="16"/>
      <c r="BB78" s="49"/>
      <c r="BC78" s="54"/>
      <c r="BD78" s="49"/>
      <c r="BE78" s="49"/>
      <c r="BF78" s="49"/>
      <c r="BG78" s="16"/>
      <c r="BH78" s="16"/>
      <c r="BI78" s="16"/>
      <c r="BJ78" s="16"/>
      <c r="BK78" s="16"/>
      <c r="BL78" s="16"/>
      <c r="BM78" s="16"/>
      <c r="BN78" s="16"/>
      <c r="BP78" s="16"/>
      <c r="BQ78" s="16"/>
      <c r="BR78" s="16"/>
    </row>
    <row r="79" spans="1:71" x14ac:dyDescent="0.25">
      <c r="A79" s="16"/>
      <c r="B79" s="16"/>
      <c r="C79" s="16"/>
      <c r="D79" s="16"/>
      <c r="E79" s="16"/>
      <c r="F79" s="16"/>
      <c r="G79" s="16"/>
      <c r="H79" s="16"/>
      <c r="I79" s="203"/>
      <c r="J79" s="203"/>
      <c r="K79" s="203"/>
      <c r="L79" s="203"/>
      <c r="M79" s="203"/>
      <c r="N79" s="16"/>
      <c r="O79" s="16"/>
      <c r="P79" s="16"/>
      <c r="Q79" s="16"/>
      <c r="R79" s="16"/>
      <c r="S79" s="16"/>
      <c r="T79" s="16"/>
      <c r="U79" s="16"/>
      <c r="V79" s="16"/>
      <c r="W79" s="16"/>
      <c r="X79" s="16"/>
      <c r="Y79" s="16"/>
      <c r="Z79" s="16"/>
      <c r="AA79" s="16"/>
      <c r="AB79" s="16"/>
      <c r="AC79" s="16"/>
      <c r="AD79" s="16"/>
      <c r="AF79" s="49"/>
      <c r="AG79" s="16"/>
      <c r="AH79" s="16"/>
      <c r="AI79" s="16"/>
      <c r="AJ79" s="16"/>
      <c r="AK79" s="16"/>
      <c r="AL79" s="16"/>
      <c r="AM79" s="16"/>
      <c r="AN79" s="16"/>
      <c r="AO79" s="16"/>
      <c r="AP79" s="16"/>
      <c r="AQ79" s="16"/>
      <c r="AR79" s="16"/>
      <c r="AS79" s="16"/>
      <c r="AT79" s="16"/>
      <c r="AU79" s="16"/>
      <c r="BA79" s="16"/>
      <c r="BB79" s="49"/>
      <c r="BC79" s="54"/>
      <c r="BD79" s="49"/>
      <c r="BE79" s="49"/>
      <c r="BF79" s="49"/>
      <c r="BG79" s="16"/>
      <c r="BH79" s="16"/>
      <c r="BI79" s="16"/>
      <c r="BJ79" s="16"/>
      <c r="BK79" s="16"/>
      <c r="BL79" s="16"/>
      <c r="BM79" s="16"/>
      <c r="BN79" s="16"/>
      <c r="BP79" s="16"/>
      <c r="BQ79" s="16"/>
      <c r="BR79" s="16"/>
    </row>
    <row r="80" spans="1:71" x14ac:dyDescent="0.25">
      <c r="A80" s="16"/>
      <c r="B80" s="16"/>
      <c r="C80" s="16"/>
      <c r="D80" s="16"/>
      <c r="E80" s="16"/>
      <c r="F80" s="16"/>
      <c r="G80" s="16"/>
      <c r="H80" s="16"/>
      <c r="I80" s="203"/>
      <c r="J80" s="203"/>
      <c r="K80" s="203"/>
      <c r="L80" s="203"/>
      <c r="M80" s="203"/>
      <c r="N80" s="16"/>
      <c r="O80" s="16"/>
      <c r="P80" s="16"/>
      <c r="Q80" s="16"/>
      <c r="R80" s="16"/>
      <c r="S80" s="16"/>
      <c r="T80" s="16"/>
      <c r="U80" s="16"/>
      <c r="V80" s="16"/>
      <c r="W80" s="16"/>
      <c r="X80" s="16"/>
      <c r="Y80" s="16"/>
      <c r="Z80" s="16"/>
      <c r="AA80" s="16"/>
      <c r="AB80" s="16"/>
      <c r="AC80" s="16"/>
      <c r="AD80" s="16"/>
      <c r="AF80" s="49"/>
      <c r="AG80" s="16"/>
      <c r="AH80" s="16"/>
      <c r="AI80" s="16"/>
      <c r="AJ80" s="16"/>
      <c r="AK80" s="16"/>
      <c r="AL80" s="16"/>
      <c r="AM80" s="16"/>
      <c r="AN80" s="16"/>
      <c r="AO80" s="16"/>
      <c r="AP80" s="16"/>
      <c r="AQ80" s="16"/>
      <c r="AR80" s="16"/>
      <c r="AS80" s="16"/>
      <c r="AT80" s="16"/>
      <c r="AU80" s="16"/>
      <c r="BA80" s="16"/>
      <c r="BB80" s="49"/>
      <c r="BC80" s="54"/>
      <c r="BD80" s="49"/>
      <c r="BE80" s="49"/>
      <c r="BF80" s="49"/>
      <c r="BG80" s="16"/>
      <c r="BH80" s="16"/>
      <c r="BI80" s="16"/>
      <c r="BJ80" s="16"/>
      <c r="BK80" s="16"/>
      <c r="BL80" s="16"/>
      <c r="BM80" s="16"/>
      <c r="BN80" s="16"/>
      <c r="BP80" s="16"/>
      <c r="BQ80" s="16"/>
      <c r="BR80" s="16"/>
    </row>
    <row r="81" spans="1:70" x14ac:dyDescent="0.25">
      <c r="A81" s="16"/>
      <c r="B81" s="16"/>
      <c r="C81" s="16"/>
      <c r="D81" s="16"/>
      <c r="E81" s="16"/>
      <c r="F81" s="16"/>
      <c r="G81" s="16"/>
      <c r="H81" s="16"/>
      <c r="I81" s="203"/>
      <c r="J81" s="203"/>
      <c r="K81" s="203"/>
      <c r="L81" s="203"/>
      <c r="M81" s="203"/>
      <c r="N81" s="16"/>
      <c r="O81" s="21"/>
      <c r="P81" s="21"/>
      <c r="Q81" s="21"/>
      <c r="R81" s="21"/>
      <c r="S81" s="21"/>
      <c r="T81" s="21"/>
      <c r="U81" s="21"/>
      <c r="V81" s="16"/>
      <c r="W81" s="16"/>
      <c r="X81" s="16"/>
      <c r="Y81" s="16"/>
      <c r="Z81" s="16"/>
      <c r="AA81" s="16"/>
      <c r="AB81" s="16"/>
      <c r="AC81" s="16"/>
      <c r="AD81" s="16"/>
      <c r="AF81" s="49"/>
      <c r="AG81" s="16"/>
      <c r="AH81" s="16"/>
      <c r="AI81" s="16"/>
      <c r="AJ81" s="16"/>
      <c r="AK81" s="16"/>
      <c r="AL81" s="16"/>
      <c r="AM81" s="16"/>
      <c r="AN81" s="16"/>
      <c r="AO81" s="16"/>
      <c r="AP81" s="16"/>
      <c r="AQ81" s="16"/>
      <c r="AR81" s="16"/>
      <c r="AS81" s="16"/>
      <c r="AT81" s="16"/>
      <c r="AU81" s="16"/>
      <c r="BA81" s="16"/>
      <c r="BB81" s="16"/>
      <c r="BC81" s="16"/>
      <c r="BD81" s="16"/>
      <c r="BE81" s="16"/>
      <c r="BF81" s="16"/>
      <c r="BG81" s="16"/>
      <c r="BH81" s="16"/>
      <c r="BI81" s="16"/>
      <c r="BJ81" s="16"/>
      <c r="BK81" s="16"/>
      <c r="BL81" s="16"/>
      <c r="BM81" s="16"/>
      <c r="BN81" s="16"/>
      <c r="BP81" s="16"/>
      <c r="BQ81" s="16"/>
      <c r="BR81" s="16"/>
    </row>
    <row r="82" spans="1:70" x14ac:dyDescent="0.25">
      <c r="A82" s="16"/>
      <c r="B82" s="16"/>
      <c r="C82" s="16"/>
      <c r="D82" s="16"/>
      <c r="E82" s="16"/>
      <c r="F82" s="16"/>
      <c r="G82" s="16"/>
      <c r="H82" s="16"/>
      <c r="I82" s="203"/>
      <c r="J82" s="203"/>
      <c r="K82" s="203"/>
      <c r="L82" s="203"/>
      <c r="M82" s="203"/>
      <c r="N82" s="16"/>
      <c r="O82" s="21"/>
      <c r="P82" s="21"/>
      <c r="Q82" s="21"/>
      <c r="R82" s="21"/>
      <c r="S82" s="21"/>
      <c r="T82" s="21"/>
      <c r="U82" s="21"/>
      <c r="V82" s="16"/>
      <c r="W82" s="16"/>
      <c r="X82" s="16"/>
      <c r="Y82" s="16"/>
      <c r="Z82" s="16"/>
      <c r="AA82" s="16"/>
      <c r="AB82" s="16"/>
      <c r="AC82" s="16"/>
      <c r="AD82" s="16"/>
      <c r="AE82" s="49"/>
      <c r="AF82" s="49"/>
      <c r="AG82" s="16"/>
      <c r="AH82" s="16"/>
      <c r="AI82" s="16"/>
      <c r="AJ82" s="16"/>
      <c r="AK82" s="16"/>
      <c r="AL82" s="16"/>
      <c r="AM82" s="16"/>
      <c r="AN82" s="16"/>
      <c r="AO82" s="16"/>
      <c r="AP82" s="16"/>
      <c r="AQ82" s="16"/>
      <c r="AR82" s="16"/>
      <c r="AS82" s="16"/>
      <c r="AT82" s="16"/>
      <c r="AU82" s="16"/>
      <c r="BA82" s="16"/>
      <c r="BB82" s="16"/>
      <c r="BC82" s="16"/>
      <c r="BD82" s="16"/>
      <c r="BE82" s="16"/>
      <c r="BF82" s="16"/>
      <c r="BG82" s="16"/>
      <c r="BH82" s="16"/>
      <c r="BI82" s="16"/>
      <c r="BJ82" s="16"/>
      <c r="BK82" s="16"/>
      <c r="BL82" s="16"/>
      <c r="BM82" s="16"/>
      <c r="BN82" s="16"/>
      <c r="BP82" s="16"/>
      <c r="BQ82" s="16"/>
      <c r="BR82" s="16"/>
    </row>
    <row r="83" spans="1:70" x14ac:dyDescent="0.25">
      <c r="A83" s="16"/>
      <c r="B83" s="16"/>
      <c r="C83" s="16"/>
      <c r="D83" s="16"/>
      <c r="E83" s="16"/>
      <c r="F83" s="16"/>
      <c r="G83" s="16"/>
      <c r="H83" s="16"/>
      <c r="I83" s="203"/>
      <c r="J83" s="203"/>
      <c r="K83" s="203"/>
      <c r="L83" s="203"/>
      <c r="M83" s="203"/>
      <c r="N83" s="16"/>
      <c r="O83" s="16"/>
      <c r="P83" s="16"/>
      <c r="Q83" s="16"/>
      <c r="R83" s="16"/>
      <c r="S83" s="16"/>
      <c r="T83" s="16"/>
      <c r="U83" s="16"/>
      <c r="V83" s="16"/>
      <c r="W83" s="16"/>
      <c r="X83" s="16"/>
      <c r="Y83" s="16"/>
      <c r="Z83" s="16"/>
      <c r="AA83" s="16"/>
      <c r="AB83" s="16"/>
      <c r="AC83" s="16"/>
      <c r="AD83" s="16"/>
      <c r="AE83" s="49"/>
      <c r="AF83" s="49"/>
      <c r="AG83" s="16"/>
      <c r="AH83" s="16"/>
      <c r="AI83" s="16"/>
      <c r="AJ83" s="16"/>
      <c r="AK83" s="16"/>
      <c r="AL83" s="16"/>
      <c r="AM83" s="16"/>
      <c r="AN83" s="16"/>
      <c r="AO83" s="16"/>
      <c r="AP83" s="16"/>
      <c r="AQ83" s="16"/>
      <c r="AR83" s="16"/>
      <c r="AS83" s="16"/>
      <c r="AT83" s="16"/>
      <c r="AU83" s="16"/>
      <c r="BA83" s="16"/>
      <c r="BB83" s="16"/>
      <c r="BC83" s="16"/>
      <c r="BD83" s="16"/>
      <c r="BE83" s="16"/>
      <c r="BF83" s="16"/>
      <c r="BG83" s="16"/>
      <c r="BH83" s="16"/>
      <c r="BI83" s="16"/>
      <c r="BJ83" s="16"/>
      <c r="BK83" s="16"/>
      <c r="BL83" s="16"/>
      <c r="BM83" s="16"/>
      <c r="BN83" s="16"/>
      <c r="BP83" s="16"/>
      <c r="BQ83" s="16"/>
      <c r="BR83" s="16"/>
    </row>
    <row r="84" spans="1:70" x14ac:dyDescent="0.25">
      <c r="A84" s="16"/>
      <c r="B84" s="16"/>
      <c r="C84" s="16"/>
      <c r="D84" s="16"/>
      <c r="E84" s="16"/>
      <c r="F84" s="16"/>
      <c r="G84" s="16"/>
      <c r="H84" s="16"/>
      <c r="I84" s="203"/>
      <c r="J84" s="203"/>
      <c r="K84" s="203"/>
      <c r="L84" s="203"/>
      <c r="M84" s="203"/>
      <c r="N84" s="16"/>
      <c r="O84" s="16"/>
      <c r="P84" s="16"/>
      <c r="Q84" s="16"/>
      <c r="R84" s="16"/>
      <c r="S84" s="16"/>
      <c r="T84" s="16"/>
      <c r="U84" s="16"/>
      <c r="V84" s="16"/>
      <c r="W84" s="16"/>
      <c r="X84" s="16"/>
      <c r="Y84" s="16"/>
      <c r="Z84" s="16"/>
      <c r="AA84" s="16"/>
      <c r="AB84" s="16"/>
      <c r="AC84" s="16"/>
      <c r="AD84" s="16"/>
      <c r="AE84" s="49"/>
      <c r="AF84" s="49"/>
      <c r="AG84" s="16"/>
      <c r="AH84" s="16"/>
      <c r="AI84" s="16"/>
      <c r="AJ84" s="16"/>
      <c r="AK84" s="16"/>
      <c r="AL84" s="16"/>
      <c r="AM84" s="16"/>
      <c r="AN84" s="16"/>
      <c r="AO84" s="16"/>
      <c r="AP84" s="16"/>
      <c r="AQ84" s="16"/>
      <c r="AR84" s="16"/>
      <c r="AS84" s="16"/>
      <c r="AT84" s="16"/>
      <c r="AU84" s="16"/>
      <c r="BA84" s="16"/>
      <c r="BB84" s="16"/>
      <c r="BC84" s="16"/>
      <c r="BD84" s="16"/>
      <c r="BE84" s="16"/>
      <c r="BF84" s="16"/>
      <c r="BG84" s="16"/>
      <c r="BH84" s="16"/>
      <c r="BI84" s="16"/>
      <c r="BJ84" s="16"/>
      <c r="BK84" s="16"/>
      <c r="BL84" s="16"/>
      <c r="BM84" s="16"/>
      <c r="BN84" s="16"/>
      <c r="BP84" s="16"/>
      <c r="BQ84" s="16"/>
      <c r="BR84" s="16"/>
    </row>
    <row r="85" spans="1:70" x14ac:dyDescent="0.25">
      <c r="A85" s="16"/>
      <c r="B85" s="16"/>
      <c r="C85" s="16"/>
      <c r="D85" s="16"/>
      <c r="E85" s="16"/>
      <c r="F85" s="16"/>
      <c r="G85" s="16"/>
      <c r="H85" s="16"/>
      <c r="I85" s="203"/>
      <c r="J85" s="203"/>
      <c r="K85" s="203"/>
      <c r="L85" s="203"/>
      <c r="M85" s="203"/>
      <c r="N85" s="16"/>
      <c r="O85" s="16"/>
      <c r="P85" s="16"/>
      <c r="Q85" s="16"/>
      <c r="R85" s="16"/>
      <c r="S85" s="16"/>
      <c r="T85" s="16"/>
      <c r="U85" s="16"/>
      <c r="V85" s="16"/>
      <c r="W85" s="16"/>
      <c r="X85" s="16"/>
      <c r="Y85" s="16"/>
      <c r="Z85" s="16"/>
      <c r="AA85" s="16"/>
      <c r="AB85" s="16"/>
      <c r="AC85" s="16"/>
      <c r="AD85" s="16"/>
      <c r="AE85" s="49"/>
      <c r="AF85" s="49"/>
      <c r="AG85" s="16"/>
      <c r="AH85" s="16"/>
      <c r="AI85" s="16"/>
      <c r="AJ85" s="16"/>
      <c r="AK85" s="16"/>
      <c r="AL85" s="16"/>
      <c r="AM85" s="16"/>
      <c r="AN85" s="16"/>
      <c r="AO85" s="16"/>
      <c r="AP85" s="16"/>
      <c r="AQ85" s="16"/>
      <c r="AR85" s="16"/>
      <c r="AS85" s="16"/>
      <c r="AT85" s="16"/>
      <c r="AU85" s="16"/>
      <c r="BA85" s="16"/>
      <c r="BB85" s="16"/>
      <c r="BC85" s="16"/>
      <c r="BD85" s="16"/>
      <c r="BE85" s="16"/>
      <c r="BF85" s="16"/>
      <c r="BG85" s="16"/>
      <c r="BH85" s="16"/>
      <c r="BI85" s="16"/>
      <c r="BJ85" s="16"/>
      <c r="BK85" s="16"/>
      <c r="BL85" s="16"/>
      <c r="BM85" s="16"/>
      <c r="BN85" s="16"/>
      <c r="BP85" s="16"/>
      <c r="BQ85" s="16"/>
      <c r="BR85" s="16"/>
    </row>
    <row r="86" spans="1:70" x14ac:dyDescent="0.25">
      <c r="A86" s="16"/>
      <c r="B86" s="16"/>
      <c r="C86" s="16"/>
      <c r="D86" s="16"/>
      <c r="E86" s="16"/>
      <c r="F86" s="16"/>
      <c r="G86" s="16"/>
      <c r="H86" s="16"/>
      <c r="I86" s="203"/>
      <c r="J86" s="203"/>
      <c r="K86" s="203"/>
      <c r="L86" s="203"/>
      <c r="M86" s="203"/>
      <c r="N86" s="16"/>
      <c r="O86" s="16"/>
      <c r="P86" s="16"/>
      <c r="Q86" s="16"/>
      <c r="R86" s="16"/>
      <c r="S86" s="16"/>
      <c r="T86" s="16"/>
      <c r="U86" s="16"/>
      <c r="V86" s="16"/>
      <c r="W86" s="16"/>
      <c r="X86" s="16"/>
      <c r="Y86" s="16"/>
      <c r="Z86" s="16"/>
      <c r="AA86" s="16"/>
      <c r="AB86" s="16"/>
      <c r="AC86" s="16"/>
      <c r="AD86" s="16"/>
      <c r="AE86" s="49"/>
      <c r="AF86" s="49"/>
      <c r="AG86" s="16"/>
      <c r="AH86" s="16"/>
      <c r="AI86" s="16"/>
      <c r="AJ86" s="16"/>
      <c r="AK86" s="16"/>
      <c r="AL86" s="16"/>
      <c r="AM86" s="16"/>
      <c r="AN86" s="16"/>
      <c r="AO86" s="16"/>
      <c r="AP86" s="16"/>
      <c r="AQ86" s="16"/>
      <c r="AR86" s="16"/>
      <c r="AS86" s="16"/>
      <c r="AT86" s="16"/>
      <c r="AU86" s="16"/>
      <c r="BA86" s="16"/>
      <c r="BB86" s="16"/>
      <c r="BC86" s="16"/>
      <c r="BD86" s="16"/>
      <c r="BE86" s="16"/>
      <c r="BF86" s="16"/>
      <c r="BG86" s="16"/>
      <c r="BH86" s="16"/>
      <c r="BI86" s="16"/>
      <c r="BJ86" s="16"/>
      <c r="BK86" s="16"/>
      <c r="BL86" s="16"/>
      <c r="BM86" s="16"/>
      <c r="BN86" s="16"/>
      <c r="BP86" s="16"/>
      <c r="BQ86" s="16"/>
      <c r="BR86" s="16"/>
    </row>
    <row r="87" spans="1:70" x14ac:dyDescent="0.25">
      <c r="A87" s="16"/>
      <c r="B87" s="16"/>
      <c r="C87" s="16"/>
      <c r="D87" s="16"/>
      <c r="E87" s="16"/>
      <c r="F87" s="16"/>
      <c r="G87" s="16"/>
      <c r="H87" s="16"/>
      <c r="I87" s="203"/>
      <c r="J87" s="203"/>
      <c r="K87" s="203"/>
      <c r="L87" s="203"/>
      <c r="M87" s="203"/>
      <c r="N87" s="16"/>
      <c r="O87" s="16"/>
      <c r="P87" s="16"/>
      <c r="Q87" s="16"/>
      <c r="R87" s="16"/>
      <c r="S87" s="16"/>
      <c r="T87" s="16"/>
      <c r="U87" s="16"/>
      <c r="V87" s="16"/>
      <c r="W87" s="16"/>
      <c r="X87" s="16"/>
      <c r="Y87" s="16"/>
      <c r="Z87" s="16"/>
      <c r="AA87" s="16"/>
      <c r="AB87" s="16"/>
      <c r="AC87" s="16"/>
      <c r="AD87" s="16"/>
      <c r="AE87" s="49"/>
      <c r="AF87" s="54"/>
      <c r="AG87" s="49"/>
      <c r="AH87" s="49"/>
      <c r="AI87" s="49"/>
      <c r="AJ87" s="49"/>
      <c r="AK87" s="49"/>
      <c r="AL87" s="16"/>
      <c r="AM87" s="16"/>
      <c r="AN87" s="16"/>
      <c r="AO87" s="16"/>
      <c r="AP87" s="16"/>
      <c r="AQ87" s="16"/>
      <c r="AR87" s="16"/>
      <c r="AS87" s="16"/>
      <c r="AT87" s="16"/>
      <c r="AU87" s="16"/>
      <c r="BA87" s="16"/>
      <c r="BB87" s="16"/>
      <c r="BC87" s="16"/>
      <c r="BD87" s="16"/>
      <c r="BE87" s="16"/>
      <c r="BF87" s="16"/>
      <c r="BG87" s="16"/>
      <c r="BH87" s="16"/>
      <c r="BI87" s="16"/>
      <c r="BJ87" s="16"/>
      <c r="BK87" s="16"/>
      <c r="BL87" s="16"/>
      <c r="BM87" s="16"/>
      <c r="BN87" s="16"/>
      <c r="BP87" s="16"/>
      <c r="BQ87" s="16"/>
      <c r="BR87" s="16"/>
    </row>
    <row r="88" spans="1:70" x14ac:dyDescent="0.25">
      <c r="A88" s="16"/>
      <c r="B88" s="16"/>
      <c r="C88" s="16"/>
      <c r="D88" s="16"/>
      <c r="E88" s="16"/>
      <c r="F88" s="16"/>
      <c r="G88" s="16"/>
      <c r="H88" s="16"/>
      <c r="I88" s="203"/>
      <c r="J88" s="203"/>
      <c r="K88" s="203"/>
      <c r="L88" s="203"/>
      <c r="M88" s="203"/>
      <c r="N88" s="16"/>
      <c r="O88" s="16"/>
      <c r="P88" s="16"/>
      <c r="Q88" s="16"/>
      <c r="R88" s="16"/>
      <c r="S88" s="16"/>
      <c r="T88" s="16"/>
      <c r="U88" s="16"/>
      <c r="V88" s="16"/>
      <c r="W88" s="16"/>
      <c r="X88" s="16"/>
      <c r="Y88" s="16"/>
      <c r="Z88" s="16"/>
      <c r="AA88" s="16"/>
      <c r="AB88" s="16"/>
      <c r="AC88" s="16"/>
      <c r="AD88" s="16"/>
      <c r="AE88" s="49"/>
      <c r="AF88" s="54"/>
      <c r="AG88" s="49"/>
      <c r="AH88" s="49"/>
      <c r="AI88" s="49"/>
      <c r="AJ88" s="49"/>
      <c r="AK88" s="49"/>
      <c r="AL88" s="16"/>
      <c r="AM88" s="16"/>
      <c r="AN88" s="16"/>
      <c r="AO88" s="16"/>
      <c r="AP88" s="16"/>
      <c r="AQ88" s="16"/>
      <c r="AR88" s="16"/>
      <c r="AS88" s="16"/>
      <c r="AT88" s="16"/>
      <c r="AU88" s="16"/>
      <c r="BA88" s="16"/>
      <c r="BB88" s="16"/>
      <c r="BC88" s="16"/>
      <c r="BD88" s="16"/>
      <c r="BE88" s="16"/>
      <c r="BF88" s="16"/>
      <c r="BG88" s="16"/>
      <c r="BH88" s="16"/>
      <c r="BI88" s="16"/>
      <c r="BJ88" s="16"/>
      <c r="BK88" s="16"/>
      <c r="BL88" s="16"/>
      <c r="BM88" s="16"/>
      <c r="BN88" s="16"/>
      <c r="BP88" s="16"/>
      <c r="BQ88" s="16"/>
      <c r="BR88" s="16"/>
    </row>
    <row r="89" spans="1:70" x14ac:dyDescent="0.25">
      <c r="A89" s="16"/>
      <c r="B89" s="16"/>
      <c r="C89" s="16"/>
      <c r="D89" s="16"/>
      <c r="E89" s="16"/>
      <c r="F89" s="16"/>
      <c r="G89" s="16"/>
      <c r="H89" s="16"/>
      <c r="I89" s="203"/>
      <c r="J89" s="203"/>
      <c r="K89" s="203"/>
      <c r="L89" s="203"/>
      <c r="M89" s="203"/>
      <c r="N89" s="16"/>
      <c r="O89" s="16"/>
      <c r="P89" s="16"/>
      <c r="Q89" s="16"/>
      <c r="R89" s="16"/>
      <c r="S89" s="16"/>
      <c r="T89" s="16"/>
      <c r="U89" s="16"/>
      <c r="V89" s="16"/>
      <c r="W89" s="16"/>
      <c r="X89" s="16"/>
      <c r="Y89" s="16"/>
      <c r="Z89" s="16"/>
      <c r="AA89" s="16"/>
      <c r="AB89" s="16"/>
      <c r="AC89" s="16"/>
      <c r="AD89" s="16"/>
      <c r="AE89" s="49"/>
      <c r="AF89" s="54"/>
      <c r="AG89" s="49"/>
      <c r="AH89" s="49"/>
      <c r="AI89" s="49"/>
      <c r="AJ89" s="49"/>
      <c r="AK89" s="49"/>
      <c r="AL89" s="16"/>
      <c r="AM89" s="16"/>
      <c r="AN89" s="16"/>
      <c r="AO89" s="16"/>
      <c r="AP89" s="16"/>
      <c r="AQ89" s="16"/>
      <c r="AR89" s="16"/>
      <c r="AS89" s="16"/>
      <c r="AT89" s="16"/>
      <c r="AU89" s="16"/>
      <c r="BA89" s="16"/>
      <c r="BB89" s="16"/>
      <c r="BC89" s="16"/>
      <c r="BD89" s="16"/>
      <c r="BE89" s="16"/>
      <c r="BF89" s="16"/>
      <c r="BG89" s="16"/>
      <c r="BH89" s="16"/>
      <c r="BI89" s="16"/>
      <c r="BJ89" s="16"/>
      <c r="BK89" s="16"/>
      <c r="BL89" s="16"/>
      <c r="BM89" s="16"/>
      <c r="BN89" s="16"/>
      <c r="BP89" s="16"/>
      <c r="BQ89" s="16"/>
      <c r="BR89" s="16"/>
    </row>
    <row r="90" spans="1:70" x14ac:dyDescent="0.25">
      <c r="A90" s="16"/>
      <c r="B90" s="16"/>
      <c r="C90" s="16"/>
      <c r="D90" s="16"/>
      <c r="E90" s="16"/>
      <c r="F90" s="16"/>
      <c r="G90" s="16"/>
      <c r="H90" s="16"/>
      <c r="I90" s="203"/>
      <c r="J90" s="203"/>
      <c r="K90" s="203"/>
      <c r="L90" s="203"/>
      <c r="M90" s="203"/>
      <c r="N90" s="16"/>
      <c r="O90" s="16"/>
      <c r="P90" s="16"/>
      <c r="Q90" s="16"/>
      <c r="R90" s="16"/>
      <c r="S90" s="16"/>
      <c r="T90" s="16"/>
      <c r="U90" s="16"/>
      <c r="V90" s="16"/>
      <c r="W90" s="16"/>
      <c r="X90" s="16"/>
      <c r="Y90" s="16"/>
      <c r="Z90" s="16"/>
      <c r="AA90" s="16"/>
      <c r="AB90" s="16"/>
      <c r="AC90" s="16"/>
      <c r="AD90" s="16"/>
      <c r="AE90" s="49"/>
      <c r="AF90" s="54"/>
      <c r="AG90" s="49"/>
      <c r="AH90" s="49"/>
      <c r="AI90" s="49"/>
      <c r="AJ90" s="49"/>
      <c r="AK90" s="49"/>
      <c r="AL90" s="16"/>
      <c r="AM90" s="16"/>
      <c r="AN90" s="16"/>
      <c r="AO90" s="16"/>
      <c r="AP90" s="16"/>
      <c r="AQ90" s="16"/>
      <c r="AR90" s="16"/>
      <c r="AS90" s="16"/>
      <c r="AT90" s="16"/>
      <c r="AU90" s="16"/>
      <c r="BA90" s="16"/>
      <c r="BB90" s="16"/>
      <c r="BC90" s="16"/>
      <c r="BD90" s="16"/>
      <c r="BE90" s="16"/>
      <c r="BF90" s="16"/>
      <c r="BG90" s="16"/>
      <c r="BH90" s="16"/>
      <c r="BI90" s="16"/>
      <c r="BJ90" s="16"/>
      <c r="BK90" s="16"/>
      <c r="BL90" s="16"/>
      <c r="BM90" s="16"/>
      <c r="BN90" s="16"/>
      <c r="BP90" s="16"/>
      <c r="BQ90" s="16"/>
      <c r="BR90" s="16"/>
    </row>
    <row r="91" spans="1:70" x14ac:dyDescent="0.25">
      <c r="A91" s="16"/>
      <c r="B91" s="16"/>
      <c r="C91" s="16"/>
      <c r="D91" s="16"/>
      <c r="E91" s="16"/>
      <c r="F91" s="16"/>
      <c r="G91" s="16"/>
      <c r="H91" s="16"/>
      <c r="I91" s="203"/>
      <c r="J91" s="203"/>
      <c r="K91" s="203"/>
      <c r="L91" s="203"/>
      <c r="M91" s="203"/>
      <c r="N91" s="16"/>
      <c r="O91" s="16"/>
      <c r="P91" s="16"/>
      <c r="Q91" s="16"/>
      <c r="R91" s="16"/>
      <c r="S91" s="16"/>
      <c r="T91" s="16"/>
      <c r="U91" s="16"/>
      <c r="V91" s="16"/>
      <c r="W91" s="16"/>
      <c r="X91" s="16"/>
      <c r="Y91" s="16"/>
      <c r="Z91" s="16"/>
      <c r="AA91" s="16"/>
      <c r="AB91" s="16"/>
      <c r="AC91" s="16"/>
      <c r="AD91" s="16"/>
      <c r="AE91" s="49"/>
      <c r="AF91" s="54"/>
      <c r="AG91" s="49"/>
      <c r="AH91" s="49"/>
      <c r="AI91" s="49"/>
      <c r="AJ91" s="49"/>
      <c r="AK91" s="49"/>
      <c r="AL91" s="16"/>
      <c r="AM91" s="16"/>
      <c r="AN91" s="16"/>
      <c r="AO91" s="16"/>
      <c r="AP91" s="16"/>
      <c r="AQ91" s="16"/>
      <c r="AR91" s="16"/>
      <c r="AS91" s="16"/>
      <c r="AT91" s="16"/>
      <c r="AU91" s="16"/>
      <c r="BA91" s="16"/>
      <c r="BB91" s="16"/>
      <c r="BC91" s="16"/>
      <c r="BD91" s="16"/>
      <c r="BE91" s="16"/>
      <c r="BF91" s="16"/>
      <c r="BG91" s="16"/>
      <c r="BH91" s="16"/>
      <c r="BI91" s="16"/>
      <c r="BJ91" s="16"/>
      <c r="BK91" s="16"/>
      <c r="BL91" s="16"/>
      <c r="BM91" s="16"/>
      <c r="BN91" s="16"/>
      <c r="BP91" s="16"/>
      <c r="BQ91" s="16"/>
      <c r="BR91" s="16"/>
    </row>
    <row r="92" spans="1:70" x14ac:dyDescent="0.25">
      <c r="A92" s="16"/>
      <c r="B92" s="16"/>
      <c r="C92" s="16"/>
      <c r="D92" s="16"/>
      <c r="E92" s="16"/>
      <c r="F92" s="16"/>
      <c r="G92" s="16"/>
      <c r="H92" s="16"/>
      <c r="I92" s="203"/>
      <c r="J92" s="203"/>
      <c r="K92" s="203"/>
      <c r="L92" s="203"/>
      <c r="M92" s="203"/>
      <c r="N92" s="16"/>
      <c r="O92" s="16"/>
      <c r="P92" s="16"/>
      <c r="Q92" s="16"/>
      <c r="R92" s="16"/>
      <c r="S92" s="16"/>
      <c r="T92" s="16"/>
      <c r="U92" s="16"/>
      <c r="V92" s="16"/>
      <c r="W92" s="16"/>
      <c r="X92" s="16"/>
      <c r="Y92" s="16"/>
      <c r="Z92" s="16"/>
      <c r="AA92" s="16"/>
      <c r="AB92" s="16"/>
      <c r="AC92" s="16"/>
      <c r="AD92" s="16"/>
      <c r="AE92" s="49"/>
      <c r="AF92" s="54"/>
      <c r="AG92" s="49"/>
      <c r="AH92" s="49"/>
      <c r="AI92" s="49"/>
      <c r="AJ92" s="49"/>
      <c r="AK92" s="49"/>
      <c r="AL92" s="16"/>
      <c r="AM92" s="16"/>
      <c r="AN92" s="16"/>
      <c r="AO92" s="16"/>
      <c r="AP92" s="16"/>
      <c r="AQ92" s="16"/>
      <c r="AR92" s="16"/>
      <c r="AS92" s="16"/>
      <c r="AT92" s="16"/>
      <c r="AU92" s="16"/>
      <c r="BA92" s="16"/>
      <c r="BB92" s="16"/>
      <c r="BC92" s="16"/>
      <c r="BD92" s="16"/>
      <c r="BE92" s="16"/>
      <c r="BF92" s="16"/>
      <c r="BG92" s="16"/>
      <c r="BH92" s="16"/>
      <c r="BI92" s="16"/>
      <c r="BJ92" s="16"/>
      <c r="BK92" s="16"/>
      <c r="BL92" s="16"/>
      <c r="BM92" s="16"/>
      <c r="BN92" s="16"/>
      <c r="BP92" s="16"/>
      <c r="BQ92" s="16"/>
      <c r="BR92" s="16"/>
    </row>
    <row r="93" spans="1:70" x14ac:dyDescent="0.25">
      <c r="A93" s="16"/>
      <c r="B93" s="16"/>
      <c r="C93" s="16"/>
      <c r="D93" s="16"/>
      <c r="E93" s="16"/>
      <c r="F93" s="16"/>
      <c r="G93" s="16"/>
      <c r="H93" s="16"/>
      <c r="I93" s="203"/>
      <c r="J93" s="203"/>
      <c r="K93" s="203"/>
      <c r="L93" s="203"/>
      <c r="M93" s="203"/>
      <c r="N93" s="16"/>
      <c r="O93" s="16"/>
      <c r="P93" s="16"/>
      <c r="Q93" s="16"/>
      <c r="R93" s="16"/>
      <c r="S93" s="16"/>
      <c r="T93" s="16"/>
      <c r="U93" s="16"/>
      <c r="V93" s="16"/>
      <c r="W93" s="16"/>
      <c r="X93" s="16"/>
      <c r="Y93" s="16"/>
      <c r="Z93" s="16"/>
      <c r="AA93" s="16"/>
      <c r="AB93" s="16"/>
      <c r="AC93" s="16"/>
      <c r="AD93" s="16"/>
      <c r="AE93" s="16"/>
      <c r="AF93" s="18"/>
      <c r="AG93" s="16"/>
      <c r="AH93" s="16"/>
      <c r="AI93" s="16"/>
      <c r="AJ93" s="16"/>
      <c r="AK93" s="16"/>
      <c r="AL93" s="16"/>
      <c r="AM93" s="16"/>
      <c r="AN93" s="16"/>
      <c r="AO93" s="16"/>
      <c r="AP93" s="16"/>
      <c r="AQ93" s="16"/>
      <c r="AR93" s="16"/>
      <c r="AS93" s="16"/>
      <c r="AT93" s="16"/>
      <c r="AU93" s="16"/>
      <c r="BA93" s="16"/>
      <c r="BB93" s="16"/>
      <c r="BC93" s="16"/>
      <c r="BD93" s="16"/>
      <c r="BE93" s="16"/>
      <c r="BF93" s="16"/>
      <c r="BG93" s="16"/>
      <c r="BH93" s="16"/>
      <c r="BI93" s="16"/>
      <c r="BJ93" s="16"/>
      <c r="BK93" s="16"/>
      <c r="BL93" s="16"/>
      <c r="BM93" s="16"/>
      <c r="BN93" s="16"/>
      <c r="BP93" s="16"/>
      <c r="BQ93" s="16"/>
      <c r="BR93" s="16"/>
    </row>
    <row r="94" spans="1:70" x14ac:dyDescent="0.25">
      <c r="A94" s="16"/>
      <c r="B94" s="16"/>
      <c r="C94" s="16"/>
      <c r="D94" s="16"/>
      <c r="E94" s="16"/>
      <c r="F94" s="16"/>
      <c r="G94" s="16"/>
      <c r="H94" s="16"/>
      <c r="I94" s="203"/>
      <c r="J94" s="203"/>
      <c r="K94" s="203"/>
      <c r="L94" s="203"/>
      <c r="M94" s="203"/>
      <c r="N94" s="16"/>
      <c r="O94" s="16"/>
      <c r="P94" s="16"/>
      <c r="Q94" s="16"/>
      <c r="R94" s="16"/>
      <c r="S94" s="16"/>
      <c r="T94" s="16"/>
      <c r="U94" s="16"/>
      <c r="V94" s="16"/>
      <c r="W94" s="16"/>
      <c r="X94" s="16"/>
      <c r="Y94" s="16"/>
      <c r="Z94" s="16"/>
      <c r="AA94" s="16"/>
      <c r="AB94" s="16"/>
      <c r="AC94" s="16"/>
      <c r="AD94" s="16"/>
      <c r="AE94" s="16"/>
      <c r="AF94" s="18"/>
      <c r="AG94" s="16"/>
      <c r="AH94" s="16"/>
      <c r="AI94" s="16"/>
      <c r="AJ94" s="16"/>
      <c r="AK94" s="16"/>
      <c r="AL94" s="16"/>
      <c r="AM94" s="16"/>
      <c r="AN94" s="16"/>
      <c r="AO94" s="16"/>
      <c r="AP94" s="16"/>
      <c r="AQ94" s="16"/>
      <c r="AR94" s="16"/>
      <c r="AS94" s="16"/>
      <c r="AT94" s="16"/>
      <c r="AU94" s="16"/>
      <c r="BA94" s="16"/>
      <c r="BB94" s="16"/>
      <c r="BC94" s="16"/>
      <c r="BD94" s="16"/>
      <c r="BE94" s="16"/>
      <c r="BF94" s="16"/>
      <c r="BG94" s="16"/>
      <c r="BH94" s="16"/>
      <c r="BI94" s="16"/>
      <c r="BJ94" s="16"/>
      <c r="BK94" s="16"/>
      <c r="BL94" s="16"/>
      <c r="BM94" s="16"/>
      <c r="BN94" s="16"/>
      <c r="BP94" s="16"/>
      <c r="BQ94" s="16"/>
      <c r="BR94" s="16"/>
    </row>
    <row r="95" spans="1:70" x14ac:dyDescent="0.25">
      <c r="A95" s="16"/>
      <c r="B95" s="16"/>
      <c r="C95" s="16"/>
      <c r="D95" s="16"/>
      <c r="E95" s="16"/>
      <c r="F95" s="16"/>
      <c r="G95" s="16"/>
      <c r="H95" s="16"/>
      <c r="I95" s="203"/>
      <c r="J95" s="203"/>
      <c r="K95" s="203"/>
      <c r="L95" s="203"/>
      <c r="M95" s="203"/>
      <c r="N95" s="16"/>
      <c r="O95" s="16"/>
      <c r="P95" s="16"/>
      <c r="Q95" s="16"/>
      <c r="R95" s="16"/>
      <c r="S95" s="16"/>
      <c r="T95" s="16"/>
      <c r="U95" s="16"/>
      <c r="V95" s="16"/>
      <c r="W95" s="16"/>
      <c r="X95" s="16"/>
      <c r="Y95" s="16"/>
      <c r="Z95" s="16"/>
      <c r="AA95" s="16"/>
      <c r="AB95" s="16"/>
      <c r="AC95" s="16"/>
      <c r="AD95" s="16"/>
      <c r="AE95" s="16"/>
      <c r="AF95" s="18"/>
      <c r="AG95" s="16"/>
      <c r="AH95" s="16"/>
      <c r="AI95" s="16"/>
      <c r="AJ95" s="16"/>
      <c r="AK95" s="16"/>
      <c r="AL95" s="16"/>
      <c r="AM95" s="16"/>
      <c r="AN95" s="16"/>
      <c r="AO95" s="16"/>
      <c r="AP95" s="16"/>
      <c r="AQ95" s="16"/>
      <c r="AR95" s="16"/>
      <c r="AS95" s="16"/>
      <c r="AT95" s="16"/>
      <c r="AU95" s="16"/>
      <c r="BA95" s="16"/>
      <c r="BB95" s="16"/>
      <c r="BC95" s="16"/>
      <c r="BD95" s="16"/>
      <c r="BE95" s="16"/>
      <c r="BF95" s="16"/>
      <c r="BG95" s="16"/>
      <c r="BH95" s="16"/>
      <c r="BI95" s="16"/>
      <c r="BJ95" s="16"/>
      <c r="BK95" s="16"/>
      <c r="BL95" s="16"/>
      <c r="BM95" s="16"/>
      <c r="BN95" s="16"/>
      <c r="BP95" s="16"/>
      <c r="BQ95" s="16"/>
      <c r="BR95" s="16"/>
    </row>
    <row r="96" spans="1:70" x14ac:dyDescent="0.25">
      <c r="A96" s="16"/>
      <c r="B96" s="16"/>
      <c r="C96" s="16"/>
      <c r="D96" s="16"/>
      <c r="E96" s="16"/>
      <c r="F96" s="16"/>
      <c r="G96" s="16"/>
      <c r="H96" s="16"/>
      <c r="I96" s="203"/>
      <c r="J96" s="203"/>
      <c r="K96" s="203"/>
      <c r="L96" s="203"/>
      <c r="M96" s="203"/>
      <c r="N96" s="16"/>
      <c r="O96" s="16"/>
      <c r="P96" s="16"/>
      <c r="Q96" s="16"/>
      <c r="R96" s="16"/>
      <c r="S96" s="16"/>
      <c r="T96" s="16"/>
      <c r="U96" s="16"/>
      <c r="V96" s="16"/>
      <c r="W96" s="16"/>
      <c r="X96" s="16"/>
      <c r="Y96" s="16"/>
      <c r="Z96" s="16"/>
      <c r="AA96" s="16"/>
      <c r="AB96" s="16"/>
      <c r="AC96" s="16"/>
      <c r="AD96" s="16"/>
      <c r="AE96" s="16"/>
      <c r="AF96" s="18"/>
      <c r="AG96" s="16"/>
      <c r="AH96" s="16"/>
      <c r="AI96" s="16"/>
      <c r="AJ96" s="16"/>
      <c r="AK96" s="16"/>
      <c r="AL96" s="16"/>
      <c r="AM96" s="16"/>
      <c r="AN96" s="16"/>
      <c r="AO96" s="16"/>
      <c r="AP96" s="16"/>
      <c r="AQ96" s="16"/>
      <c r="AR96" s="16"/>
      <c r="AS96" s="16"/>
      <c r="AT96" s="16"/>
      <c r="AU96" s="16"/>
      <c r="BA96" s="16"/>
      <c r="BB96" s="16"/>
      <c r="BC96" s="16"/>
      <c r="BD96" s="16"/>
      <c r="BE96" s="16"/>
      <c r="BF96" s="16"/>
      <c r="BG96" s="16"/>
      <c r="BH96" s="16"/>
      <c r="BI96" s="16"/>
      <c r="BJ96" s="16"/>
      <c r="BK96" s="16"/>
      <c r="BL96" s="16"/>
      <c r="BM96" s="16"/>
      <c r="BN96" s="16"/>
      <c r="BP96" s="16"/>
      <c r="BQ96" s="16"/>
      <c r="BR96" s="16"/>
    </row>
    <row r="97" spans="1:70" x14ac:dyDescent="0.25">
      <c r="A97" s="16"/>
      <c r="B97" s="16"/>
      <c r="C97" s="16"/>
      <c r="D97" s="16"/>
      <c r="E97" s="16"/>
      <c r="F97" s="16"/>
      <c r="G97" s="16"/>
      <c r="H97" s="16"/>
      <c r="I97" s="203"/>
      <c r="J97" s="203"/>
      <c r="K97" s="203"/>
      <c r="L97" s="203"/>
      <c r="M97" s="203"/>
      <c r="N97" s="16"/>
      <c r="O97" s="16"/>
      <c r="P97" s="16"/>
      <c r="Q97" s="16"/>
      <c r="R97" s="16"/>
      <c r="S97" s="16"/>
      <c r="T97" s="16"/>
      <c r="U97" s="16"/>
      <c r="V97" s="16"/>
      <c r="W97" s="16"/>
      <c r="X97" s="16"/>
      <c r="Y97" s="16"/>
      <c r="Z97" s="16"/>
      <c r="AA97" s="16"/>
      <c r="AB97" s="16"/>
      <c r="AC97" s="16"/>
      <c r="AD97" s="16"/>
      <c r="AE97" s="16"/>
      <c r="AF97" s="18"/>
      <c r="AG97" s="16"/>
      <c r="AH97" s="16"/>
      <c r="AI97" s="16"/>
      <c r="AJ97" s="16"/>
      <c r="AK97" s="16"/>
      <c r="AL97" s="16"/>
      <c r="AM97" s="16"/>
      <c r="AN97" s="16"/>
      <c r="AO97" s="16"/>
      <c r="AP97" s="16"/>
      <c r="AQ97" s="16"/>
      <c r="AR97" s="16"/>
      <c r="AS97" s="16"/>
      <c r="AT97" s="16"/>
      <c r="AU97" s="16"/>
      <c r="BA97" s="16"/>
      <c r="BB97" s="16"/>
      <c r="BC97" s="16"/>
      <c r="BD97" s="16"/>
      <c r="BE97" s="16"/>
      <c r="BF97" s="16"/>
      <c r="BG97" s="16"/>
      <c r="BH97" s="16"/>
      <c r="BI97" s="16"/>
      <c r="BJ97" s="16"/>
      <c r="BK97" s="16"/>
      <c r="BL97" s="16"/>
      <c r="BM97" s="16"/>
      <c r="BN97" s="16"/>
      <c r="BP97" s="16"/>
      <c r="BQ97" s="16"/>
      <c r="BR97" s="16"/>
    </row>
    <row r="98" spans="1:70" x14ac:dyDescent="0.25">
      <c r="A98" s="16"/>
      <c r="B98" s="16"/>
      <c r="C98" s="16"/>
      <c r="D98" s="16"/>
      <c r="E98" s="16"/>
      <c r="F98" s="16"/>
      <c r="G98" s="16"/>
      <c r="H98" s="16"/>
      <c r="I98" s="203"/>
      <c r="J98" s="203"/>
      <c r="K98" s="203"/>
      <c r="L98" s="203"/>
      <c r="M98" s="203"/>
      <c r="N98" s="16"/>
      <c r="O98" s="16"/>
      <c r="P98" s="16"/>
      <c r="Q98" s="16"/>
      <c r="R98" s="16"/>
      <c r="S98" s="16"/>
      <c r="T98" s="16"/>
      <c r="U98" s="16"/>
      <c r="V98" s="16"/>
      <c r="W98" s="16"/>
      <c r="X98" s="16"/>
      <c r="Y98" s="16"/>
      <c r="Z98" s="16"/>
      <c r="AA98" s="16"/>
      <c r="AB98" s="16"/>
      <c r="AC98" s="16"/>
      <c r="AD98" s="16"/>
      <c r="AE98" s="16"/>
      <c r="AF98" s="18"/>
      <c r="AG98" s="16"/>
      <c r="AH98" s="16"/>
      <c r="AI98" s="16"/>
      <c r="AJ98" s="16"/>
      <c r="AK98" s="16"/>
      <c r="AL98" s="16"/>
      <c r="AM98" s="16"/>
      <c r="AN98" s="16"/>
      <c r="AO98" s="16"/>
      <c r="AP98" s="16"/>
      <c r="AQ98" s="16"/>
      <c r="AR98" s="16"/>
      <c r="AS98" s="16"/>
      <c r="AT98" s="16"/>
      <c r="AU98" s="16"/>
      <c r="BA98" s="16"/>
      <c r="BB98" s="16"/>
      <c r="BC98" s="16"/>
      <c r="BD98" s="16"/>
      <c r="BE98" s="16"/>
      <c r="BF98" s="16"/>
      <c r="BG98" s="16"/>
      <c r="BH98" s="16"/>
      <c r="BI98" s="16"/>
      <c r="BJ98" s="16"/>
      <c r="BK98" s="16"/>
      <c r="BL98" s="16"/>
      <c r="BM98" s="16"/>
      <c r="BN98" s="16"/>
      <c r="BP98" s="16"/>
      <c r="BQ98" s="16"/>
      <c r="BR98" s="16"/>
    </row>
    <row r="99" spans="1:70" x14ac:dyDescent="0.25">
      <c r="A99" s="16"/>
      <c r="B99" s="16"/>
      <c r="C99" s="16"/>
      <c r="D99" s="16"/>
      <c r="E99" s="16"/>
      <c r="F99" s="16"/>
      <c r="G99" s="16"/>
      <c r="H99" s="16"/>
      <c r="I99" s="203"/>
      <c r="J99" s="203"/>
      <c r="K99" s="203"/>
      <c r="L99" s="203"/>
      <c r="M99" s="203"/>
      <c r="N99" s="16"/>
      <c r="O99" s="16"/>
      <c r="P99" s="16"/>
      <c r="Q99" s="16"/>
      <c r="R99" s="16"/>
      <c r="S99" s="16"/>
      <c r="T99" s="16"/>
      <c r="U99" s="16"/>
      <c r="V99" s="16"/>
      <c r="W99" s="16"/>
      <c r="X99" s="16"/>
      <c r="Y99" s="16"/>
      <c r="Z99" s="16"/>
      <c r="AA99" s="16"/>
      <c r="AB99" s="16"/>
      <c r="AC99" s="16"/>
      <c r="AD99" s="16"/>
      <c r="AE99" s="16"/>
      <c r="AF99" s="18"/>
      <c r="AG99" s="16"/>
      <c r="AH99" s="16"/>
      <c r="AI99" s="16"/>
      <c r="AJ99" s="16"/>
      <c r="AK99" s="16"/>
      <c r="AL99" s="16"/>
      <c r="AM99" s="16"/>
      <c r="AN99" s="16"/>
      <c r="AO99" s="16"/>
      <c r="AP99" s="16"/>
      <c r="AQ99" s="16"/>
      <c r="AR99" s="16"/>
      <c r="AS99" s="16"/>
      <c r="AT99" s="16"/>
      <c r="AU99" s="16"/>
      <c r="BA99" s="16"/>
      <c r="BB99" s="16"/>
      <c r="BC99" s="16"/>
      <c r="BD99" s="16"/>
      <c r="BE99" s="16"/>
      <c r="BF99" s="16"/>
      <c r="BG99" s="16"/>
      <c r="BH99" s="16"/>
      <c r="BI99" s="16"/>
      <c r="BJ99" s="16"/>
      <c r="BK99" s="16"/>
      <c r="BL99" s="16"/>
      <c r="BM99" s="16"/>
      <c r="BN99" s="16"/>
      <c r="BP99" s="16"/>
      <c r="BQ99" s="16"/>
      <c r="BR99" s="16"/>
    </row>
    <row r="100" spans="1:70" x14ac:dyDescent="0.25">
      <c r="A100" s="16"/>
      <c r="B100" s="16"/>
      <c r="C100" s="16"/>
      <c r="D100" s="16"/>
      <c r="E100" s="16"/>
      <c r="F100" s="16"/>
      <c r="G100" s="16"/>
      <c r="H100" s="16"/>
      <c r="I100" s="203"/>
      <c r="J100" s="203"/>
      <c r="K100" s="203"/>
      <c r="L100" s="203"/>
      <c r="M100" s="203"/>
      <c r="N100" s="16"/>
      <c r="O100" s="16"/>
      <c r="P100" s="16"/>
      <c r="Q100" s="16"/>
      <c r="R100" s="16"/>
      <c r="S100" s="16"/>
      <c r="T100" s="16"/>
      <c r="U100" s="16"/>
      <c r="V100" s="16"/>
      <c r="W100" s="16"/>
      <c r="X100" s="16"/>
      <c r="Y100" s="16"/>
      <c r="Z100" s="16"/>
      <c r="AA100" s="16"/>
      <c r="AB100" s="16"/>
      <c r="AC100" s="16"/>
      <c r="AD100" s="16"/>
      <c r="AE100" s="16"/>
      <c r="AF100" s="18"/>
      <c r="AG100" s="16"/>
      <c r="AH100" s="16"/>
      <c r="AI100" s="16"/>
      <c r="AJ100" s="16"/>
      <c r="AK100" s="16"/>
      <c r="AL100" s="16"/>
      <c r="AM100" s="16"/>
      <c r="AN100" s="16"/>
      <c r="AO100" s="16"/>
      <c r="AP100" s="16"/>
      <c r="AQ100" s="16"/>
      <c r="AR100" s="16"/>
      <c r="AS100" s="16"/>
      <c r="AT100" s="16"/>
      <c r="AU100" s="16"/>
      <c r="BA100" s="16"/>
      <c r="BB100" s="16"/>
      <c r="BC100" s="16"/>
      <c r="BD100" s="16"/>
      <c r="BE100" s="16"/>
      <c r="BF100" s="16"/>
      <c r="BG100" s="16"/>
      <c r="BH100" s="16"/>
      <c r="BI100" s="16"/>
      <c r="BJ100" s="16"/>
      <c r="BK100" s="16"/>
      <c r="BL100" s="16"/>
      <c r="BM100" s="16"/>
      <c r="BN100" s="16"/>
      <c r="BP100" s="16"/>
      <c r="BQ100" s="16"/>
      <c r="BR100" s="16"/>
    </row>
    <row r="101" spans="1:70" x14ac:dyDescent="0.25">
      <c r="A101" s="16"/>
      <c r="B101" s="16"/>
      <c r="C101" s="16"/>
      <c r="D101" s="16"/>
      <c r="E101" s="16"/>
      <c r="F101" s="16"/>
      <c r="G101" s="16"/>
      <c r="H101" s="16"/>
      <c r="I101" s="203"/>
      <c r="J101" s="203"/>
      <c r="K101" s="203"/>
      <c r="L101" s="203"/>
      <c r="M101" s="203"/>
      <c r="N101" s="16"/>
      <c r="O101" s="16"/>
      <c r="P101" s="16"/>
      <c r="Q101" s="16"/>
      <c r="R101" s="16"/>
      <c r="S101" s="16"/>
      <c r="T101" s="16"/>
      <c r="U101" s="16"/>
      <c r="V101" s="16"/>
      <c r="W101" s="16"/>
      <c r="X101" s="16"/>
      <c r="Y101" s="16"/>
      <c r="Z101" s="16"/>
      <c r="AA101" s="16"/>
      <c r="AB101" s="16"/>
      <c r="AC101" s="16"/>
      <c r="AD101" s="16"/>
      <c r="AE101" s="16"/>
      <c r="AF101" s="18"/>
      <c r="AG101" s="16"/>
      <c r="AH101" s="16"/>
      <c r="AI101" s="16"/>
      <c r="AJ101" s="16"/>
      <c r="AK101" s="16"/>
      <c r="AL101" s="16"/>
      <c r="AM101" s="16"/>
      <c r="AN101" s="16"/>
      <c r="AO101" s="16"/>
      <c r="AP101" s="16"/>
      <c r="AQ101" s="16"/>
      <c r="AR101" s="16"/>
      <c r="AS101" s="16"/>
      <c r="AT101" s="16"/>
      <c r="AU101" s="16"/>
      <c r="BA101" s="16"/>
      <c r="BB101" s="16"/>
      <c r="BC101" s="16"/>
      <c r="BD101" s="16"/>
      <c r="BE101" s="16"/>
      <c r="BF101" s="16"/>
      <c r="BG101" s="16"/>
      <c r="BH101" s="16"/>
      <c r="BI101" s="16"/>
      <c r="BJ101" s="16"/>
      <c r="BK101" s="16"/>
      <c r="BL101" s="16"/>
      <c r="BM101" s="16"/>
      <c r="BN101" s="16"/>
      <c r="BP101" s="16"/>
      <c r="BQ101" s="16"/>
      <c r="BR101" s="16"/>
    </row>
    <row r="102" spans="1:70" x14ac:dyDescent="0.25">
      <c r="A102" s="16"/>
      <c r="B102" s="16"/>
      <c r="C102" s="16"/>
      <c r="D102" s="16"/>
      <c r="E102" s="16"/>
      <c r="F102" s="16"/>
      <c r="G102" s="16"/>
      <c r="H102" s="16"/>
      <c r="I102" s="203"/>
      <c r="J102" s="203"/>
      <c r="K102" s="203"/>
      <c r="L102" s="203"/>
      <c r="M102" s="203"/>
      <c r="N102" s="16"/>
      <c r="O102" s="16"/>
      <c r="P102" s="16"/>
      <c r="Q102" s="16"/>
      <c r="R102" s="16"/>
      <c r="S102" s="16"/>
      <c r="T102" s="16"/>
      <c r="U102" s="16"/>
      <c r="V102" s="16"/>
      <c r="W102" s="16"/>
      <c r="X102" s="16"/>
      <c r="Y102" s="16"/>
      <c r="Z102" s="16"/>
      <c r="AA102" s="16"/>
      <c r="AB102" s="16"/>
      <c r="AC102" s="16"/>
      <c r="AD102" s="16"/>
      <c r="AE102" s="16"/>
      <c r="AF102" s="18"/>
      <c r="AG102" s="16"/>
      <c r="AH102" s="16"/>
      <c r="AI102" s="16"/>
      <c r="AJ102" s="16"/>
      <c r="AK102" s="16"/>
      <c r="AL102" s="16"/>
      <c r="AM102" s="16"/>
      <c r="AN102" s="16"/>
      <c r="AO102" s="16"/>
      <c r="AP102" s="16"/>
      <c r="AQ102" s="16"/>
      <c r="AR102" s="16"/>
      <c r="AS102" s="16"/>
      <c r="AT102" s="16"/>
      <c r="AU102" s="16"/>
      <c r="BA102" s="16"/>
      <c r="BB102" s="16"/>
      <c r="BC102" s="16"/>
      <c r="BD102" s="16"/>
      <c r="BE102" s="16"/>
      <c r="BF102" s="16"/>
      <c r="BG102" s="16"/>
      <c r="BH102" s="16"/>
      <c r="BI102" s="16"/>
      <c r="BJ102" s="16"/>
      <c r="BK102" s="16"/>
      <c r="BL102" s="16"/>
      <c r="BM102" s="16"/>
      <c r="BN102" s="16"/>
      <c r="BP102" s="16"/>
      <c r="BQ102" s="16"/>
      <c r="BR102" s="16"/>
    </row>
    <row r="103" spans="1:70" x14ac:dyDescent="0.25">
      <c r="A103" s="16"/>
      <c r="B103" s="16"/>
      <c r="C103" s="16"/>
      <c r="D103" s="16"/>
      <c r="E103" s="16"/>
      <c r="F103" s="16"/>
      <c r="G103" s="16"/>
      <c r="H103" s="16"/>
      <c r="I103" s="203"/>
      <c r="J103" s="203"/>
      <c r="K103" s="203"/>
      <c r="L103" s="203"/>
      <c r="M103" s="203"/>
      <c r="N103" s="16"/>
      <c r="O103" s="16"/>
      <c r="P103" s="16"/>
      <c r="Q103" s="16"/>
      <c r="R103" s="16"/>
      <c r="S103" s="16"/>
      <c r="T103" s="16"/>
      <c r="U103" s="16"/>
      <c r="V103" s="16"/>
      <c r="W103" s="16"/>
      <c r="X103" s="16"/>
      <c r="Y103" s="16"/>
      <c r="Z103" s="16"/>
      <c r="AA103" s="16"/>
      <c r="AB103" s="16"/>
      <c r="AC103" s="16"/>
      <c r="AD103" s="16"/>
      <c r="AE103" s="16"/>
      <c r="AF103" s="18"/>
      <c r="AG103" s="16"/>
      <c r="AH103" s="16"/>
      <c r="AI103" s="16"/>
      <c r="AJ103" s="16"/>
      <c r="AK103" s="16"/>
      <c r="AL103" s="16"/>
      <c r="AM103" s="16"/>
      <c r="AN103" s="16"/>
      <c r="AO103" s="16"/>
      <c r="AP103" s="16"/>
      <c r="AQ103" s="16"/>
      <c r="AR103" s="16"/>
      <c r="AS103" s="16"/>
      <c r="AT103" s="16"/>
      <c r="AU103" s="16"/>
      <c r="BA103" s="16"/>
      <c r="BB103" s="16"/>
      <c r="BC103" s="16"/>
      <c r="BD103" s="16"/>
      <c r="BE103" s="16"/>
      <c r="BF103" s="16"/>
      <c r="BG103" s="16"/>
      <c r="BH103" s="16"/>
      <c r="BI103" s="16"/>
      <c r="BJ103" s="16"/>
      <c r="BK103" s="16"/>
      <c r="BL103" s="16"/>
      <c r="BM103" s="16"/>
      <c r="BN103" s="16"/>
      <c r="BP103" s="16"/>
      <c r="BQ103" s="16"/>
      <c r="BR103" s="16"/>
    </row>
    <row r="104" spans="1:70" x14ac:dyDescent="0.25">
      <c r="A104" s="16"/>
      <c r="B104" s="16"/>
      <c r="C104" s="16"/>
      <c r="D104" s="16"/>
      <c r="E104" s="16"/>
      <c r="F104" s="16"/>
      <c r="G104" s="16"/>
      <c r="H104" s="16"/>
      <c r="I104" s="203"/>
      <c r="J104" s="203"/>
      <c r="K104" s="203"/>
      <c r="L104" s="203"/>
      <c r="M104" s="203"/>
      <c r="N104" s="16"/>
      <c r="O104" s="16"/>
      <c r="P104" s="16"/>
      <c r="Q104" s="16"/>
      <c r="R104" s="16"/>
      <c r="S104" s="16"/>
      <c r="T104" s="16"/>
      <c r="U104" s="16"/>
      <c r="V104" s="16"/>
      <c r="W104" s="16"/>
      <c r="X104" s="16"/>
      <c r="Y104" s="16"/>
      <c r="Z104" s="16"/>
      <c r="AA104" s="16"/>
      <c r="AB104" s="16"/>
      <c r="AC104" s="16"/>
      <c r="AD104" s="16"/>
      <c r="AE104" s="16"/>
      <c r="AF104" s="18"/>
      <c r="AG104" s="16"/>
      <c r="AH104" s="16"/>
      <c r="AI104" s="16"/>
      <c r="AJ104" s="16"/>
      <c r="AK104" s="16"/>
      <c r="AL104" s="16"/>
      <c r="AM104" s="16"/>
      <c r="AN104" s="16"/>
      <c r="AO104" s="16"/>
      <c r="AP104" s="16"/>
      <c r="AQ104" s="16"/>
      <c r="AR104" s="16"/>
      <c r="AS104" s="16"/>
      <c r="AT104" s="16"/>
      <c r="AU104" s="16"/>
      <c r="BA104" s="16"/>
      <c r="BB104" s="16"/>
      <c r="BC104" s="16"/>
      <c r="BD104" s="16"/>
      <c r="BE104" s="16"/>
      <c r="BF104" s="16"/>
      <c r="BG104" s="16"/>
      <c r="BH104" s="16"/>
      <c r="BI104" s="16"/>
      <c r="BJ104" s="16"/>
      <c r="BK104" s="16"/>
      <c r="BL104" s="16"/>
      <c r="BM104" s="16"/>
      <c r="BN104" s="16"/>
      <c r="BP104" s="16"/>
      <c r="BQ104" s="16"/>
      <c r="BR104" s="16"/>
    </row>
    <row r="105" spans="1:70" x14ac:dyDescent="0.25">
      <c r="A105" s="16"/>
      <c r="B105" s="16"/>
      <c r="C105" s="16"/>
      <c r="D105" s="16"/>
      <c r="E105" s="16"/>
      <c r="F105" s="16"/>
      <c r="G105" s="16"/>
      <c r="H105" s="16"/>
      <c r="I105" s="203"/>
      <c r="J105" s="203"/>
      <c r="K105" s="203"/>
      <c r="L105" s="203"/>
      <c r="M105" s="203"/>
      <c r="N105" s="16"/>
      <c r="O105" s="16"/>
      <c r="P105" s="16"/>
      <c r="Q105" s="16"/>
      <c r="R105" s="16"/>
      <c r="S105" s="16"/>
      <c r="T105" s="16"/>
      <c r="U105" s="16"/>
      <c r="V105" s="16"/>
      <c r="W105" s="16"/>
      <c r="X105" s="16"/>
      <c r="Y105" s="16"/>
      <c r="Z105" s="16"/>
      <c r="AA105" s="16"/>
      <c r="AB105" s="16"/>
      <c r="AC105" s="16"/>
      <c r="AD105" s="16"/>
      <c r="AE105" s="16"/>
      <c r="AF105" s="18"/>
      <c r="AG105" s="16"/>
      <c r="AH105" s="16"/>
      <c r="AI105" s="16"/>
      <c r="AJ105" s="16"/>
      <c r="AK105" s="16"/>
      <c r="AL105" s="16"/>
      <c r="AM105" s="16"/>
      <c r="AN105" s="16"/>
      <c r="AO105" s="16"/>
      <c r="AP105" s="16"/>
      <c r="AQ105" s="16"/>
      <c r="AR105" s="16"/>
      <c r="AS105" s="16"/>
      <c r="AT105" s="16"/>
      <c r="AU105" s="16"/>
      <c r="BA105" s="16"/>
      <c r="BB105" s="16"/>
      <c r="BC105" s="16"/>
      <c r="BD105" s="16"/>
      <c r="BE105" s="16"/>
      <c r="BF105" s="16"/>
      <c r="BG105" s="16"/>
      <c r="BH105" s="16"/>
      <c r="BI105" s="16"/>
      <c r="BJ105" s="16"/>
      <c r="BK105" s="16"/>
      <c r="BL105" s="16"/>
      <c r="BM105" s="16"/>
      <c r="BN105" s="16"/>
      <c r="BP105" s="16"/>
      <c r="BQ105" s="16"/>
      <c r="BR105" s="16"/>
    </row>
    <row r="106" spans="1:70" x14ac:dyDescent="0.25">
      <c r="A106" s="16"/>
      <c r="B106" s="16"/>
      <c r="C106" s="16"/>
      <c r="D106" s="16"/>
      <c r="E106" s="16"/>
      <c r="F106" s="16"/>
      <c r="G106" s="16"/>
      <c r="H106" s="16"/>
      <c r="I106" s="203"/>
      <c r="J106" s="203"/>
      <c r="K106" s="203"/>
      <c r="L106" s="203"/>
      <c r="M106" s="203"/>
      <c r="N106" s="16"/>
      <c r="O106" s="16"/>
      <c r="P106" s="16"/>
      <c r="Q106" s="16"/>
      <c r="R106" s="16"/>
      <c r="S106" s="16"/>
      <c r="T106" s="16"/>
      <c r="U106" s="16"/>
      <c r="V106" s="16"/>
      <c r="W106" s="16"/>
      <c r="X106" s="16"/>
      <c r="Y106" s="16"/>
      <c r="Z106" s="16"/>
      <c r="AA106" s="16"/>
      <c r="AB106" s="16"/>
      <c r="AC106" s="16"/>
      <c r="AD106" s="16"/>
      <c r="AE106" s="16"/>
      <c r="AF106" s="18"/>
      <c r="AG106" s="16"/>
      <c r="AH106" s="16"/>
      <c r="AI106" s="16"/>
      <c r="AJ106" s="16"/>
      <c r="AK106" s="16"/>
      <c r="AL106" s="16"/>
      <c r="AM106" s="16"/>
      <c r="AN106" s="16"/>
      <c r="AO106" s="16"/>
      <c r="AP106" s="16"/>
      <c r="AQ106" s="16"/>
      <c r="AR106" s="16"/>
      <c r="AS106" s="16"/>
      <c r="AT106" s="16"/>
      <c r="AU106" s="16"/>
      <c r="BA106" s="16"/>
      <c r="BB106" s="16"/>
      <c r="BC106" s="16"/>
      <c r="BD106" s="16"/>
      <c r="BE106" s="16"/>
      <c r="BF106" s="16"/>
      <c r="BG106" s="16"/>
      <c r="BH106" s="16"/>
      <c r="BI106" s="16"/>
      <c r="BJ106" s="16"/>
      <c r="BK106" s="16"/>
      <c r="BL106" s="16"/>
      <c r="BM106" s="16"/>
      <c r="BN106" s="16"/>
      <c r="BP106" s="16"/>
      <c r="BQ106" s="16"/>
      <c r="BR106" s="16"/>
    </row>
    <row r="107" spans="1:70" x14ac:dyDescent="0.25">
      <c r="A107" s="16"/>
      <c r="B107" s="16"/>
      <c r="C107" s="16"/>
      <c r="D107" s="16"/>
      <c r="E107" s="16"/>
      <c r="F107" s="16"/>
      <c r="G107" s="16"/>
      <c r="H107" s="16"/>
      <c r="I107" s="203"/>
      <c r="J107" s="203"/>
      <c r="K107" s="203"/>
      <c r="L107" s="203"/>
      <c r="M107" s="203"/>
      <c r="N107" s="16"/>
      <c r="O107" s="16"/>
      <c r="P107" s="16"/>
      <c r="Q107" s="16"/>
      <c r="R107" s="16"/>
      <c r="S107" s="16"/>
      <c r="T107" s="16"/>
      <c r="U107" s="16"/>
      <c r="V107" s="16"/>
      <c r="W107" s="16"/>
      <c r="X107" s="16"/>
      <c r="Y107" s="16"/>
      <c r="Z107" s="16"/>
      <c r="AA107" s="16"/>
      <c r="AB107" s="16"/>
      <c r="AC107" s="16"/>
      <c r="AD107" s="16"/>
      <c r="AE107" s="16"/>
      <c r="AF107" s="18"/>
      <c r="AG107" s="16"/>
      <c r="AH107" s="16"/>
      <c r="AI107" s="16"/>
      <c r="AJ107" s="16"/>
      <c r="AK107" s="16"/>
      <c r="AL107" s="16"/>
      <c r="AM107" s="16"/>
      <c r="AN107" s="16"/>
      <c r="AO107" s="16"/>
      <c r="AP107" s="16"/>
      <c r="AQ107" s="16"/>
      <c r="AR107" s="16"/>
      <c r="AS107" s="16"/>
      <c r="AT107" s="16"/>
      <c r="AU107" s="16"/>
      <c r="BA107" s="16"/>
      <c r="BB107" s="16"/>
      <c r="BC107" s="16"/>
      <c r="BD107" s="16"/>
      <c r="BE107" s="16"/>
      <c r="BF107" s="16"/>
      <c r="BG107" s="16"/>
      <c r="BH107" s="16"/>
      <c r="BI107" s="16"/>
      <c r="BJ107" s="16"/>
      <c r="BK107" s="16"/>
      <c r="BL107" s="16"/>
      <c r="BM107" s="16"/>
      <c r="BN107" s="16"/>
      <c r="BP107" s="16"/>
      <c r="BQ107" s="16"/>
      <c r="BR107" s="16"/>
    </row>
    <row r="108" spans="1:70" x14ac:dyDescent="0.25">
      <c r="A108" s="16"/>
      <c r="B108" s="16"/>
      <c r="C108" s="16"/>
      <c r="D108" s="16"/>
      <c r="E108" s="16"/>
      <c r="F108" s="16"/>
      <c r="G108" s="16"/>
      <c r="H108" s="16"/>
      <c r="I108" s="203"/>
      <c r="J108" s="203"/>
      <c r="K108" s="203"/>
      <c r="L108" s="203"/>
      <c r="M108" s="203"/>
      <c r="N108" s="16"/>
      <c r="O108" s="16"/>
      <c r="P108" s="16"/>
      <c r="Q108" s="16"/>
      <c r="R108" s="16"/>
      <c r="S108" s="16"/>
      <c r="T108" s="16"/>
      <c r="U108" s="16"/>
      <c r="V108" s="16"/>
      <c r="W108" s="16"/>
      <c r="X108" s="16"/>
      <c r="Y108" s="16"/>
      <c r="Z108" s="16"/>
      <c r="AA108" s="16"/>
      <c r="AB108" s="16"/>
      <c r="AC108" s="16"/>
      <c r="AD108" s="16"/>
      <c r="AE108" s="16"/>
      <c r="AF108" s="18"/>
      <c r="AG108" s="16"/>
      <c r="AH108" s="16"/>
      <c r="AI108" s="16"/>
      <c r="AJ108" s="16"/>
      <c r="AK108" s="16"/>
      <c r="AL108" s="16"/>
      <c r="AM108" s="16"/>
      <c r="AN108" s="16"/>
      <c r="AO108" s="16"/>
      <c r="AP108" s="16"/>
      <c r="AQ108" s="16"/>
      <c r="AR108" s="16"/>
      <c r="AS108" s="16"/>
      <c r="AT108" s="16"/>
      <c r="AU108" s="16"/>
      <c r="BA108" s="16"/>
      <c r="BB108" s="16"/>
      <c r="BC108" s="16"/>
      <c r="BD108" s="16"/>
      <c r="BE108" s="16"/>
      <c r="BF108" s="16"/>
      <c r="BG108" s="16"/>
      <c r="BH108" s="16"/>
      <c r="BI108" s="16"/>
      <c r="BJ108" s="16"/>
      <c r="BK108" s="16"/>
      <c r="BL108" s="16"/>
      <c r="BM108" s="16"/>
      <c r="BN108" s="16"/>
      <c r="BP108" s="16"/>
      <c r="BQ108" s="16"/>
      <c r="BR108" s="16"/>
    </row>
    <row r="109" spans="1:70" x14ac:dyDescent="0.25">
      <c r="A109" s="16"/>
      <c r="B109" s="16"/>
      <c r="C109" s="16"/>
      <c r="D109" s="16"/>
      <c r="E109" s="16"/>
      <c r="F109" s="16"/>
      <c r="G109" s="16"/>
      <c r="H109" s="16"/>
      <c r="I109" s="203"/>
      <c r="J109" s="203"/>
      <c r="K109" s="203"/>
      <c r="L109" s="203"/>
      <c r="M109" s="203"/>
      <c r="N109" s="16"/>
      <c r="O109" s="16"/>
      <c r="P109" s="16"/>
      <c r="Q109" s="16"/>
      <c r="R109" s="16"/>
      <c r="S109" s="16"/>
      <c r="T109" s="16"/>
      <c r="U109" s="16"/>
      <c r="V109" s="16"/>
      <c r="W109" s="16"/>
      <c r="X109" s="16"/>
      <c r="Y109" s="16"/>
      <c r="Z109" s="16"/>
      <c r="AA109" s="16"/>
      <c r="AB109" s="16"/>
      <c r="AC109" s="16"/>
      <c r="AD109" s="16"/>
      <c r="AE109" s="16"/>
      <c r="AF109" s="18"/>
      <c r="AG109" s="16"/>
      <c r="AH109" s="16"/>
      <c r="AI109" s="16"/>
      <c r="AJ109" s="16"/>
      <c r="AK109" s="16"/>
      <c r="AL109" s="16"/>
      <c r="AM109" s="16"/>
      <c r="AN109" s="16"/>
      <c r="AO109" s="16"/>
      <c r="AP109" s="16"/>
      <c r="AQ109" s="16"/>
      <c r="AR109" s="16"/>
      <c r="AS109" s="16"/>
      <c r="AT109" s="16"/>
      <c r="AU109" s="16"/>
      <c r="BA109" s="16"/>
      <c r="BB109" s="16"/>
      <c r="BC109" s="16"/>
      <c r="BD109" s="16"/>
      <c r="BE109" s="16"/>
      <c r="BF109" s="16"/>
      <c r="BG109" s="16"/>
      <c r="BH109" s="16"/>
      <c r="BI109" s="16"/>
      <c r="BJ109" s="16"/>
      <c r="BK109" s="16"/>
      <c r="BL109" s="16"/>
      <c r="BM109" s="16"/>
      <c r="BN109" s="16"/>
      <c r="BP109" s="16"/>
      <c r="BQ109" s="16"/>
      <c r="BR109" s="16"/>
    </row>
    <row r="110" spans="1:70" x14ac:dyDescent="0.25">
      <c r="A110" s="16"/>
      <c r="B110" s="16"/>
      <c r="C110" s="16"/>
      <c r="D110" s="16"/>
      <c r="E110" s="16"/>
      <c r="F110" s="16"/>
      <c r="G110" s="16"/>
      <c r="H110" s="16"/>
      <c r="I110" s="203"/>
      <c r="J110" s="203"/>
      <c r="K110" s="203"/>
      <c r="L110" s="203"/>
      <c r="M110" s="203"/>
      <c r="N110" s="16"/>
      <c r="O110" s="16"/>
      <c r="P110" s="16"/>
      <c r="Q110" s="16"/>
      <c r="R110" s="16"/>
      <c r="S110" s="16"/>
      <c r="T110" s="16"/>
      <c r="U110" s="16"/>
      <c r="V110" s="16"/>
      <c r="W110" s="16"/>
      <c r="X110" s="16"/>
      <c r="Y110" s="16"/>
      <c r="Z110" s="16"/>
      <c r="AA110" s="16"/>
      <c r="AB110" s="16"/>
      <c r="AC110" s="16"/>
      <c r="AD110" s="16"/>
      <c r="AE110" s="16"/>
      <c r="AF110" s="18"/>
      <c r="AG110" s="16"/>
      <c r="AH110" s="16"/>
      <c r="AI110" s="16"/>
      <c r="AJ110" s="16"/>
      <c r="AK110" s="16"/>
      <c r="AL110" s="16"/>
      <c r="AM110" s="16"/>
      <c r="AN110" s="16"/>
      <c r="AO110" s="16"/>
      <c r="AP110" s="16"/>
      <c r="AQ110" s="16"/>
      <c r="AR110" s="16"/>
      <c r="AS110" s="16"/>
      <c r="AT110" s="16"/>
      <c r="AU110" s="16"/>
      <c r="BA110" s="16"/>
      <c r="BB110" s="16"/>
      <c r="BC110" s="16"/>
      <c r="BD110" s="16"/>
      <c r="BE110" s="16"/>
      <c r="BF110" s="16"/>
      <c r="BG110" s="16"/>
      <c r="BH110" s="16"/>
      <c r="BI110" s="16"/>
      <c r="BJ110" s="16"/>
      <c r="BK110" s="16"/>
      <c r="BL110" s="16"/>
      <c r="BM110" s="16"/>
      <c r="BN110" s="16"/>
      <c r="BP110" s="16"/>
      <c r="BQ110" s="16"/>
      <c r="BR110" s="16"/>
    </row>
    <row r="111" spans="1:70" x14ac:dyDescent="0.25">
      <c r="A111" s="16"/>
      <c r="B111" s="16"/>
      <c r="C111" s="16"/>
      <c r="D111" s="16"/>
      <c r="E111" s="16"/>
      <c r="F111" s="16"/>
      <c r="G111" s="16"/>
      <c r="H111" s="16"/>
      <c r="I111" s="203"/>
      <c r="J111" s="203"/>
      <c r="K111" s="203"/>
      <c r="L111" s="203"/>
      <c r="M111" s="203"/>
      <c r="N111" s="16"/>
      <c r="O111" s="16"/>
      <c r="P111" s="16"/>
      <c r="Q111" s="16"/>
      <c r="R111" s="16"/>
      <c r="S111" s="16"/>
      <c r="T111" s="16"/>
      <c r="U111" s="16"/>
      <c r="V111" s="16"/>
      <c r="W111" s="16"/>
      <c r="X111" s="16"/>
      <c r="Y111" s="16"/>
      <c r="Z111" s="16"/>
      <c r="AA111" s="16"/>
      <c r="AB111" s="16"/>
      <c r="AC111" s="16"/>
      <c r="AD111" s="16"/>
      <c r="AE111" s="16"/>
      <c r="AF111" s="18"/>
      <c r="AG111" s="16"/>
      <c r="AH111" s="16"/>
      <c r="AI111" s="16"/>
      <c r="AJ111" s="16"/>
      <c r="AK111" s="16"/>
      <c r="AL111" s="16"/>
      <c r="AM111" s="16"/>
      <c r="AN111" s="16"/>
      <c r="AO111" s="16"/>
      <c r="AP111" s="16"/>
      <c r="AQ111" s="16"/>
      <c r="AR111" s="16"/>
      <c r="AS111" s="16"/>
      <c r="AT111" s="16"/>
      <c r="AU111" s="16"/>
      <c r="BA111" s="16"/>
      <c r="BB111" s="16"/>
      <c r="BC111" s="16"/>
      <c r="BD111" s="16"/>
      <c r="BE111" s="16"/>
      <c r="BF111" s="16"/>
      <c r="BG111" s="16"/>
      <c r="BH111" s="16"/>
      <c r="BI111" s="16"/>
      <c r="BJ111" s="16"/>
      <c r="BK111" s="16"/>
      <c r="BL111" s="16"/>
      <c r="BM111" s="16"/>
      <c r="BN111" s="16"/>
      <c r="BP111" s="16"/>
      <c r="BQ111" s="16"/>
      <c r="BR111" s="16"/>
    </row>
    <row r="112" spans="1:70" x14ac:dyDescent="0.25">
      <c r="A112" s="16"/>
      <c r="B112" s="16"/>
      <c r="C112" s="16"/>
      <c r="D112" s="16"/>
      <c r="E112" s="16"/>
      <c r="F112" s="16"/>
      <c r="G112" s="16"/>
      <c r="H112" s="16"/>
      <c r="I112" s="203"/>
      <c r="J112" s="203"/>
      <c r="K112" s="203"/>
      <c r="L112" s="203"/>
      <c r="M112" s="203"/>
      <c r="N112" s="16"/>
      <c r="O112" s="16"/>
      <c r="P112" s="16"/>
      <c r="Q112" s="16"/>
      <c r="R112" s="16"/>
      <c r="S112" s="16"/>
      <c r="T112" s="16"/>
      <c r="U112" s="16"/>
      <c r="V112" s="16"/>
      <c r="W112" s="16"/>
      <c r="X112" s="16"/>
      <c r="Y112" s="16"/>
      <c r="Z112" s="16"/>
      <c r="AA112" s="16"/>
      <c r="AB112" s="16"/>
      <c r="AC112" s="16"/>
      <c r="AD112" s="16"/>
      <c r="AE112" s="16"/>
      <c r="AF112" s="18"/>
      <c r="AG112" s="16"/>
      <c r="AH112" s="16"/>
      <c r="AI112" s="16"/>
      <c r="AJ112" s="16"/>
      <c r="AK112" s="16"/>
      <c r="AL112" s="16"/>
      <c r="AM112" s="16"/>
      <c r="AN112" s="16"/>
      <c r="AO112" s="16"/>
      <c r="AP112" s="16"/>
      <c r="AQ112" s="16"/>
      <c r="AR112" s="16"/>
      <c r="AS112" s="16"/>
      <c r="AT112" s="16"/>
      <c r="AU112" s="16"/>
      <c r="BA112" s="16"/>
      <c r="BB112" s="16"/>
      <c r="BC112" s="16"/>
      <c r="BD112" s="16"/>
      <c r="BE112" s="16"/>
      <c r="BF112" s="16"/>
      <c r="BG112" s="16"/>
      <c r="BH112" s="16"/>
      <c r="BI112" s="16"/>
      <c r="BJ112" s="16"/>
      <c r="BK112" s="16"/>
      <c r="BL112" s="16"/>
      <c r="BM112" s="16"/>
      <c r="BN112" s="16"/>
      <c r="BP112" s="16"/>
      <c r="BQ112" s="16"/>
      <c r="BR112" s="16"/>
    </row>
    <row r="113" spans="1:70" x14ac:dyDescent="0.25">
      <c r="A113" s="16"/>
      <c r="B113" s="16"/>
      <c r="C113" s="16"/>
      <c r="D113" s="16"/>
      <c r="E113" s="16"/>
      <c r="F113" s="16"/>
      <c r="G113" s="16"/>
      <c r="H113" s="16"/>
      <c r="I113" s="203"/>
      <c r="J113" s="203"/>
      <c r="K113" s="203"/>
      <c r="L113" s="203"/>
      <c r="M113" s="203"/>
      <c r="N113" s="16"/>
      <c r="O113" s="16"/>
      <c r="P113" s="16"/>
      <c r="Q113" s="16"/>
      <c r="R113" s="16"/>
      <c r="S113" s="16"/>
      <c r="T113" s="16"/>
      <c r="U113" s="16"/>
      <c r="V113" s="16"/>
      <c r="W113" s="16"/>
      <c r="X113" s="16"/>
      <c r="Y113" s="16"/>
      <c r="Z113" s="16"/>
      <c r="AA113" s="16"/>
      <c r="AB113" s="16"/>
      <c r="AC113" s="16"/>
      <c r="AD113" s="16"/>
      <c r="AE113" s="16"/>
      <c r="AF113" s="18"/>
      <c r="AG113" s="16"/>
      <c r="AH113" s="16"/>
      <c r="AI113" s="16"/>
      <c r="AJ113" s="16"/>
      <c r="AK113" s="16"/>
      <c r="AL113" s="16"/>
      <c r="AM113" s="16"/>
      <c r="AN113" s="16"/>
      <c r="AO113" s="16"/>
      <c r="AP113" s="16"/>
      <c r="AQ113" s="16"/>
      <c r="AR113" s="16"/>
      <c r="AS113" s="16"/>
      <c r="AT113" s="16"/>
      <c r="AU113" s="16"/>
      <c r="BA113" s="16"/>
      <c r="BB113" s="16"/>
      <c r="BC113" s="16"/>
      <c r="BD113" s="16"/>
      <c r="BE113" s="16"/>
      <c r="BF113" s="16"/>
      <c r="BG113" s="16"/>
      <c r="BH113" s="16"/>
      <c r="BI113" s="16"/>
      <c r="BJ113" s="16"/>
      <c r="BK113" s="16"/>
      <c r="BL113" s="16"/>
      <c r="BM113" s="16"/>
      <c r="BN113" s="16"/>
      <c r="BP113" s="16"/>
      <c r="BQ113" s="16"/>
      <c r="BR113" s="16"/>
    </row>
    <row r="114" spans="1:70" x14ac:dyDescent="0.25">
      <c r="A114" s="16"/>
      <c r="B114" s="16"/>
      <c r="C114" s="16"/>
      <c r="D114" s="16"/>
      <c r="E114" s="16"/>
      <c r="F114" s="16"/>
      <c r="G114" s="16"/>
      <c r="H114" s="16"/>
      <c r="I114" s="203"/>
      <c r="J114" s="203"/>
      <c r="K114" s="203"/>
      <c r="L114" s="203"/>
      <c r="M114" s="203"/>
      <c r="N114" s="16"/>
      <c r="O114" s="16"/>
      <c r="P114" s="16"/>
      <c r="Q114" s="16"/>
      <c r="R114" s="16"/>
      <c r="S114" s="16"/>
      <c r="T114" s="16"/>
      <c r="U114" s="16"/>
      <c r="V114" s="16"/>
      <c r="W114" s="16"/>
      <c r="X114" s="16"/>
      <c r="Y114" s="16"/>
      <c r="Z114" s="16"/>
      <c r="AA114" s="16"/>
      <c r="AB114" s="16"/>
      <c r="AC114" s="16"/>
      <c r="AD114" s="16"/>
      <c r="AE114" s="16"/>
      <c r="AF114" s="18"/>
      <c r="AG114" s="16"/>
      <c r="AH114" s="16"/>
      <c r="AI114" s="16"/>
      <c r="AJ114" s="16"/>
      <c r="AK114" s="16"/>
      <c r="AL114" s="16"/>
      <c r="AM114" s="16"/>
      <c r="AN114" s="16"/>
      <c r="AO114" s="16"/>
      <c r="AP114" s="16"/>
      <c r="AQ114" s="16"/>
      <c r="AR114" s="16"/>
      <c r="AS114" s="16"/>
      <c r="AT114" s="16"/>
      <c r="AU114" s="16"/>
      <c r="BA114" s="16"/>
      <c r="BB114" s="16"/>
      <c r="BC114" s="16"/>
      <c r="BD114" s="16"/>
      <c r="BE114" s="16"/>
      <c r="BF114" s="16"/>
      <c r="BG114" s="16"/>
      <c r="BH114" s="16"/>
      <c r="BI114" s="16"/>
      <c r="BJ114" s="16"/>
      <c r="BK114" s="16"/>
      <c r="BL114" s="16"/>
      <c r="BM114" s="16"/>
      <c r="BN114" s="16"/>
      <c r="BP114" s="16"/>
      <c r="BQ114" s="16"/>
      <c r="BR114" s="16"/>
    </row>
    <row r="115" spans="1:70" x14ac:dyDescent="0.25">
      <c r="A115" s="16"/>
      <c r="B115" s="16"/>
      <c r="C115" s="16"/>
      <c r="D115" s="16"/>
      <c r="E115" s="16"/>
      <c r="F115" s="16"/>
      <c r="G115" s="16"/>
      <c r="H115" s="16"/>
      <c r="I115" s="203"/>
      <c r="J115" s="203"/>
      <c r="K115" s="203"/>
      <c r="L115" s="203"/>
      <c r="M115" s="203"/>
      <c r="N115" s="16"/>
      <c r="O115" s="16"/>
      <c r="P115" s="16"/>
      <c r="Q115" s="16"/>
      <c r="R115" s="16"/>
      <c r="S115" s="16"/>
      <c r="T115" s="16"/>
      <c r="U115" s="16"/>
      <c r="V115" s="16"/>
      <c r="W115" s="16"/>
      <c r="X115" s="16"/>
      <c r="Y115" s="16"/>
      <c r="Z115" s="16"/>
      <c r="AA115" s="16"/>
      <c r="AB115" s="16"/>
      <c r="AC115" s="16"/>
      <c r="AD115" s="16"/>
      <c r="AE115" s="16"/>
      <c r="AF115" s="18"/>
      <c r="AG115" s="16"/>
      <c r="AH115" s="16"/>
      <c r="AI115" s="16"/>
      <c r="AJ115" s="16"/>
      <c r="AK115" s="16"/>
      <c r="AL115" s="16"/>
      <c r="AM115" s="16"/>
      <c r="AN115" s="16"/>
      <c r="AO115" s="16"/>
      <c r="AP115" s="16"/>
      <c r="AQ115" s="16"/>
      <c r="AR115" s="16"/>
      <c r="AS115" s="16"/>
      <c r="AT115" s="16"/>
      <c r="AU115" s="16"/>
      <c r="BA115" s="16"/>
      <c r="BB115" s="16"/>
      <c r="BC115" s="16"/>
      <c r="BD115" s="16"/>
      <c r="BE115" s="16"/>
      <c r="BF115" s="16"/>
      <c r="BG115" s="16"/>
      <c r="BH115" s="16"/>
      <c r="BI115" s="16"/>
      <c r="BJ115" s="16"/>
      <c r="BK115" s="16"/>
      <c r="BL115" s="16"/>
      <c r="BM115" s="16"/>
      <c r="BN115" s="16"/>
      <c r="BP115" s="16"/>
      <c r="BQ115" s="16"/>
      <c r="BR115" s="16"/>
    </row>
    <row r="116" spans="1:70" x14ac:dyDescent="0.25">
      <c r="A116" s="16"/>
      <c r="B116" s="16"/>
      <c r="C116" s="16"/>
      <c r="D116" s="16"/>
      <c r="E116" s="16"/>
      <c r="F116" s="16"/>
      <c r="G116" s="16"/>
      <c r="H116" s="16"/>
      <c r="I116" s="203"/>
      <c r="J116" s="203"/>
      <c r="K116" s="203"/>
      <c r="L116" s="203"/>
      <c r="M116" s="203"/>
      <c r="N116" s="16"/>
      <c r="O116" s="16"/>
      <c r="P116" s="16"/>
      <c r="Q116" s="16"/>
      <c r="R116" s="16"/>
      <c r="S116" s="16"/>
      <c r="T116" s="16"/>
      <c r="U116" s="16"/>
      <c r="V116" s="16"/>
      <c r="W116" s="16"/>
      <c r="X116" s="16"/>
      <c r="Y116" s="16"/>
      <c r="Z116" s="16"/>
      <c r="AA116" s="16"/>
      <c r="AB116" s="16"/>
      <c r="AC116" s="16"/>
      <c r="AD116" s="16"/>
      <c r="AE116" s="16"/>
      <c r="AF116" s="18"/>
      <c r="AG116" s="16"/>
      <c r="AH116" s="16"/>
      <c r="AI116" s="16"/>
      <c r="AJ116" s="16"/>
      <c r="AK116" s="16"/>
      <c r="AL116" s="16"/>
      <c r="AM116" s="16"/>
      <c r="AN116" s="16"/>
      <c r="AO116" s="16"/>
      <c r="AP116" s="16"/>
      <c r="AQ116" s="16"/>
      <c r="AR116" s="16"/>
      <c r="AS116" s="16"/>
      <c r="AT116" s="16"/>
      <c r="AU116" s="16"/>
      <c r="BA116" s="16"/>
      <c r="BB116" s="16"/>
      <c r="BC116" s="16"/>
      <c r="BD116" s="16"/>
      <c r="BE116" s="16"/>
      <c r="BF116" s="16"/>
      <c r="BG116" s="16"/>
      <c r="BH116" s="16"/>
      <c r="BI116" s="16"/>
      <c r="BJ116" s="16"/>
      <c r="BK116" s="16"/>
      <c r="BL116" s="16"/>
      <c r="BM116" s="16"/>
      <c r="BN116" s="16"/>
      <c r="BP116" s="16"/>
      <c r="BQ116" s="16"/>
      <c r="BR116" s="16"/>
    </row>
    <row r="117" spans="1:70" x14ac:dyDescent="0.25">
      <c r="A117" s="16"/>
      <c r="B117" s="16"/>
      <c r="C117" s="16"/>
      <c r="D117" s="16"/>
      <c r="E117" s="16"/>
      <c r="F117" s="16"/>
      <c r="G117" s="16"/>
      <c r="H117" s="16"/>
      <c r="I117" s="203"/>
      <c r="J117" s="203"/>
      <c r="K117" s="203"/>
      <c r="L117" s="203"/>
      <c r="M117" s="203"/>
      <c r="N117" s="16"/>
      <c r="O117" s="16"/>
      <c r="P117" s="16"/>
      <c r="Q117" s="16"/>
      <c r="R117" s="16"/>
      <c r="S117" s="16"/>
      <c r="T117" s="16"/>
      <c r="U117" s="16"/>
      <c r="V117" s="16"/>
      <c r="W117" s="16"/>
      <c r="X117" s="16"/>
      <c r="Y117" s="16"/>
      <c r="Z117" s="16"/>
      <c r="AA117" s="16"/>
      <c r="AB117" s="16"/>
      <c r="AC117" s="16"/>
      <c r="AD117" s="16"/>
      <c r="AE117" s="16"/>
      <c r="AF117" s="18"/>
      <c r="AG117" s="16"/>
      <c r="AH117" s="16"/>
      <c r="AI117" s="16"/>
      <c r="AJ117" s="16"/>
      <c r="AK117" s="16"/>
      <c r="AL117" s="16"/>
      <c r="AM117" s="16"/>
      <c r="AN117" s="16"/>
      <c r="AO117" s="16"/>
      <c r="AP117" s="16"/>
      <c r="AQ117" s="16"/>
      <c r="AR117" s="16"/>
      <c r="AS117" s="16"/>
      <c r="AT117" s="16"/>
      <c r="AU117" s="16"/>
      <c r="BA117" s="16"/>
      <c r="BB117" s="16"/>
      <c r="BC117" s="16"/>
      <c r="BD117" s="16"/>
      <c r="BE117" s="16"/>
      <c r="BF117" s="16"/>
      <c r="BG117" s="16"/>
      <c r="BH117" s="16"/>
      <c r="BI117" s="16"/>
      <c r="BJ117" s="16"/>
      <c r="BK117" s="16"/>
      <c r="BL117" s="16"/>
      <c r="BM117" s="16"/>
      <c r="BN117" s="16"/>
      <c r="BP117" s="16"/>
      <c r="BQ117" s="16"/>
      <c r="BR117" s="16"/>
    </row>
    <row r="118" spans="1:70" x14ac:dyDescent="0.25">
      <c r="A118" s="16"/>
      <c r="B118" s="16"/>
      <c r="C118" s="16"/>
      <c r="D118" s="16"/>
      <c r="E118" s="16"/>
      <c r="F118" s="16"/>
      <c r="G118" s="16"/>
      <c r="H118" s="16"/>
      <c r="I118" s="203"/>
      <c r="J118" s="203"/>
      <c r="K118" s="203"/>
      <c r="L118" s="203"/>
      <c r="M118" s="203"/>
      <c r="N118" s="16"/>
      <c r="O118" s="16"/>
      <c r="P118" s="16"/>
      <c r="Q118" s="16"/>
      <c r="R118" s="16"/>
      <c r="S118" s="16"/>
      <c r="T118" s="16"/>
      <c r="U118" s="16"/>
      <c r="V118" s="16"/>
      <c r="W118" s="16"/>
      <c r="X118" s="16"/>
      <c r="Y118" s="16"/>
      <c r="Z118" s="16"/>
      <c r="AA118" s="16"/>
      <c r="AB118" s="16"/>
      <c r="AC118" s="16"/>
      <c r="AD118" s="16"/>
      <c r="AE118" s="16"/>
      <c r="AF118" s="18"/>
      <c r="AG118" s="16"/>
      <c r="AH118" s="16"/>
      <c r="AI118" s="16"/>
      <c r="AJ118" s="16"/>
      <c r="AK118" s="16"/>
      <c r="AL118" s="16"/>
      <c r="AM118" s="16"/>
      <c r="AN118" s="16"/>
      <c r="AO118" s="16"/>
      <c r="AP118" s="16"/>
      <c r="AQ118" s="16"/>
      <c r="AR118" s="16"/>
      <c r="AS118" s="16"/>
      <c r="AT118" s="16"/>
      <c r="AU118" s="16"/>
      <c r="BA118" s="16"/>
      <c r="BB118" s="16"/>
      <c r="BC118" s="16"/>
      <c r="BD118" s="16"/>
      <c r="BE118" s="16"/>
      <c r="BF118" s="16"/>
      <c r="BG118" s="16"/>
      <c r="BH118" s="16"/>
      <c r="BI118" s="16"/>
      <c r="BJ118" s="16"/>
      <c r="BK118" s="16"/>
      <c r="BL118" s="16"/>
      <c r="BM118" s="16"/>
      <c r="BN118" s="16"/>
      <c r="BP118" s="16"/>
      <c r="BQ118" s="16"/>
      <c r="BR118" s="16"/>
    </row>
    <row r="119" spans="1:70" x14ac:dyDescent="0.25">
      <c r="A119" s="16"/>
      <c r="B119" s="16"/>
      <c r="C119" s="16"/>
      <c r="D119" s="16"/>
      <c r="E119" s="16"/>
      <c r="F119" s="16"/>
      <c r="G119" s="16"/>
      <c r="H119" s="16"/>
      <c r="I119" s="203"/>
      <c r="J119" s="203"/>
      <c r="K119" s="203"/>
      <c r="L119" s="203"/>
      <c r="M119" s="203"/>
      <c r="N119" s="16"/>
      <c r="O119" s="16"/>
      <c r="P119" s="16"/>
      <c r="Q119" s="16"/>
      <c r="R119" s="16"/>
      <c r="S119" s="16"/>
      <c r="T119" s="16"/>
      <c r="U119" s="16"/>
      <c r="V119" s="16"/>
      <c r="W119" s="16"/>
      <c r="X119" s="16"/>
      <c r="Y119" s="16"/>
      <c r="Z119" s="16"/>
      <c r="AA119" s="16"/>
      <c r="AB119" s="16"/>
      <c r="AC119" s="16"/>
      <c r="AD119" s="16"/>
      <c r="AE119" s="16"/>
      <c r="AF119" s="18"/>
      <c r="AG119" s="16"/>
      <c r="AH119" s="16"/>
      <c r="AI119" s="16"/>
      <c r="AJ119" s="16"/>
      <c r="AK119" s="16"/>
      <c r="AL119" s="16"/>
      <c r="AM119" s="16"/>
      <c r="AN119" s="16"/>
      <c r="AO119" s="16"/>
      <c r="AP119" s="16"/>
      <c r="AQ119" s="16"/>
      <c r="AR119" s="16"/>
      <c r="AS119" s="16"/>
      <c r="AT119" s="16"/>
      <c r="AU119" s="16"/>
      <c r="BA119" s="16"/>
      <c r="BB119" s="16"/>
      <c r="BC119" s="16"/>
      <c r="BD119" s="16"/>
      <c r="BE119" s="16"/>
      <c r="BF119" s="16"/>
      <c r="BG119" s="16"/>
      <c r="BH119" s="16"/>
      <c r="BI119" s="16"/>
      <c r="BJ119" s="16"/>
      <c r="BK119" s="16"/>
      <c r="BL119" s="16"/>
      <c r="BM119" s="16"/>
      <c r="BN119" s="16"/>
      <c r="BP119" s="16"/>
      <c r="BQ119" s="16"/>
      <c r="BR119" s="16"/>
    </row>
    <row r="120" spans="1:70" x14ac:dyDescent="0.25">
      <c r="A120" s="16"/>
      <c r="B120" s="16"/>
      <c r="C120" s="16"/>
      <c r="D120" s="16"/>
      <c r="E120" s="16"/>
      <c r="F120" s="16"/>
      <c r="G120" s="16"/>
      <c r="H120" s="16"/>
      <c r="I120" s="203"/>
      <c r="J120" s="203"/>
      <c r="K120" s="203"/>
      <c r="L120" s="203"/>
      <c r="M120" s="203"/>
      <c r="N120" s="16"/>
      <c r="O120" s="16"/>
      <c r="P120" s="16"/>
      <c r="Q120" s="16"/>
      <c r="R120" s="16"/>
      <c r="S120" s="16"/>
      <c r="T120" s="16"/>
      <c r="U120" s="16"/>
      <c r="V120" s="16"/>
      <c r="W120" s="16"/>
      <c r="X120" s="16"/>
      <c r="Y120" s="16"/>
      <c r="Z120" s="16"/>
      <c r="AA120" s="16"/>
      <c r="AB120" s="16"/>
      <c r="AC120" s="16"/>
      <c r="AD120" s="16"/>
      <c r="AE120" s="16"/>
      <c r="AF120" s="18"/>
      <c r="AG120" s="16"/>
      <c r="AH120" s="16"/>
      <c r="AI120" s="16"/>
      <c r="AJ120" s="16"/>
      <c r="AK120" s="16"/>
      <c r="AL120" s="16"/>
      <c r="AM120" s="16"/>
      <c r="AN120" s="16"/>
      <c r="AO120" s="16"/>
      <c r="AP120" s="16"/>
      <c r="AQ120" s="16"/>
      <c r="AR120" s="16"/>
      <c r="AS120" s="16"/>
      <c r="AT120" s="16"/>
      <c r="AU120" s="16"/>
      <c r="BA120" s="16"/>
      <c r="BB120" s="16"/>
      <c r="BC120" s="16"/>
      <c r="BD120" s="16"/>
      <c r="BE120" s="16"/>
      <c r="BF120" s="16"/>
      <c r="BG120" s="16"/>
      <c r="BH120" s="16"/>
      <c r="BI120" s="16"/>
      <c r="BJ120" s="16"/>
      <c r="BK120" s="16"/>
      <c r="BL120" s="16"/>
      <c r="BM120" s="16"/>
      <c r="BN120" s="16"/>
      <c r="BP120" s="16"/>
      <c r="BQ120" s="16"/>
      <c r="BR120" s="16"/>
    </row>
    <row r="121" spans="1:70" x14ac:dyDescent="0.25">
      <c r="A121" s="16"/>
      <c r="B121" s="16"/>
      <c r="C121" s="16"/>
      <c r="D121" s="16"/>
      <c r="E121" s="16"/>
      <c r="F121" s="16"/>
      <c r="G121" s="16"/>
      <c r="H121" s="16"/>
      <c r="I121" s="203"/>
      <c r="J121" s="203"/>
      <c r="K121" s="203"/>
      <c r="L121" s="203"/>
      <c r="M121" s="203"/>
      <c r="N121" s="16"/>
      <c r="O121" s="16"/>
      <c r="P121" s="16"/>
      <c r="Q121" s="16"/>
      <c r="R121" s="16"/>
      <c r="S121" s="16"/>
      <c r="T121" s="16"/>
      <c r="U121" s="16"/>
      <c r="V121" s="16"/>
      <c r="W121" s="16"/>
      <c r="X121" s="16"/>
      <c r="Y121" s="16"/>
      <c r="Z121" s="16"/>
      <c r="AA121" s="16"/>
      <c r="AB121" s="16"/>
      <c r="AC121" s="16"/>
      <c r="AD121" s="16"/>
      <c r="AE121" s="16"/>
      <c r="AF121" s="18"/>
      <c r="AG121" s="16"/>
      <c r="AH121" s="16"/>
      <c r="AI121" s="16"/>
      <c r="AJ121" s="16"/>
      <c r="AK121" s="16"/>
      <c r="AL121" s="16"/>
      <c r="AM121" s="16"/>
      <c r="AN121" s="16"/>
      <c r="AO121" s="16"/>
      <c r="AP121" s="16"/>
      <c r="AQ121" s="16"/>
      <c r="AR121" s="16"/>
      <c r="AS121" s="16"/>
      <c r="AT121" s="16"/>
      <c r="AU121" s="16"/>
      <c r="BA121" s="16"/>
      <c r="BB121" s="16"/>
      <c r="BC121" s="16"/>
      <c r="BD121" s="16"/>
      <c r="BE121" s="16"/>
      <c r="BF121" s="16"/>
      <c r="BG121" s="16"/>
      <c r="BH121" s="16"/>
      <c r="BI121" s="16"/>
      <c r="BJ121" s="16"/>
      <c r="BK121" s="16"/>
      <c r="BL121" s="16"/>
      <c r="BM121" s="16"/>
      <c r="BN121" s="16"/>
      <c r="BP121" s="16"/>
      <c r="BQ121" s="16"/>
      <c r="BR121" s="16"/>
    </row>
    <row r="122" spans="1:70" x14ac:dyDescent="0.25">
      <c r="A122" s="16"/>
      <c r="B122" s="16"/>
      <c r="C122" s="16"/>
      <c r="D122" s="16"/>
      <c r="E122" s="16"/>
      <c r="F122" s="16"/>
      <c r="G122" s="16"/>
      <c r="H122" s="16"/>
      <c r="I122" s="203"/>
      <c r="J122" s="203"/>
      <c r="K122" s="203"/>
      <c r="L122" s="203"/>
      <c r="M122" s="203"/>
      <c r="N122" s="16"/>
      <c r="O122" s="16"/>
      <c r="P122" s="16"/>
      <c r="Q122" s="16"/>
      <c r="R122" s="16"/>
      <c r="S122" s="16"/>
      <c r="T122" s="16"/>
      <c r="U122" s="16"/>
      <c r="V122" s="16"/>
      <c r="W122" s="16"/>
      <c r="X122" s="16"/>
      <c r="Y122" s="16"/>
      <c r="Z122" s="16"/>
      <c r="AA122" s="16"/>
      <c r="AB122" s="16"/>
      <c r="AC122" s="16"/>
      <c r="AD122" s="16"/>
      <c r="AE122" s="16"/>
      <c r="AF122" s="18"/>
      <c r="AG122" s="16"/>
      <c r="AH122" s="16"/>
      <c r="AI122" s="16"/>
      <c r="AJ122" s="16"/>
      <c r="AK122" s="16"/>
      <c r="AL122" s="16"/>
      <c r="AM122" s="16"/>
      <c r="AN122" s="16"/>
      <c r="AO122" s="16"/>
      <c r="AP122" s="16"/>
      <c r="AQ122" s="16"/>
      <c r="AR122" s="16"/>
      <c r="AS122" s="16"/>
      <c r="AT122" s="16"/>
      <c r="AU122" s="16"/>
      <c r="BA122" s="16"/>
      <c r="BB122" s="16"/>
      <c r="BC122" s="16"/>
      <c r="BD122" s="16"/>
      <c r="BE122" s="16"/>
      <c r="BF122" s="16"/>
      <c r="BG122" s="16"/>
      <c r="BH122" s="16"/>
      <c r="BI122" s="16"/>
      <c r="BJ122" s="16"/>
      <c r="BK122" s="16"/>
      <c r="BL122" s="16"/>
      <c r="BM122" s="16"/>
      <c r="BN122" s="16"/>
      <c r="BP122" s="16"/>
      <c r="BQ122" s="16"/>
      <c r="BR122" s="16"/>
    </row>
    <row r="123" spans="1:70" x14ac:dyDescent="0.25">
      <c r="A123" s="16"/>
      <c r="B123" s="16"/>
      <c r="C123" s="16"/>
      <c r="D123" s="16"/>
      <c r="E123" s="16"/>
      <c r="F123" s="16"/>
      <c r="G123" s="16"/>
      <c r="H123" s="16"/>
      <c r="I123" s="203"/>
      <c r="J123" s="203"/>
      <c r="K123" s="203"/>
      <c r="L123" s="203"/>
      <c r="M123" s="203"/>
      <c r="N123" s="16"/>
      <c r="O123" s="16"/>
      <c r="P123" s="16"/>
      <c r="Q123" s="16"/>
      <c r="R123" s="16"/>
      <c r="S123" s="16"/>
      <c r="T123" s="16"/>
      <c r="U123" s="16"/>
      <c r="V123" s="16"/>
      <c r="W123" s="16"/>
      <c r="X123" s="16"/>
      <c r="Y123" s="16"/>
      <c r="Z123" s="16"/>
      <c r="AA123" s="16"/>
      <c r="AB123" s="16"/>
      <c r="AC123" s="16"/>
      <c r="AD123" s="16"/>
      <c r="AE123" s="16"/>
      <c r="AF123" s="18"/>
      <c r="AG123" s="16"/>
      <c r="AH123" s="16"/>
      <c r="AI123" s="16"/>
      <c r="AJ123" s="16"/>
      <c r="AK123" s="16"/>
      <c r="AL123" s="16"/>
      <c r="AM123" s="16"/>
      <c r="AN123" s="16"/>
      <c r="AO123" s="16"/>
      <c r="AP123" s="16"/>
      <c r="AQ123" s="16"/>
      <c r="AR123" s="16"/>
      <c r="AS123" s="16"/>
      <c r="AT123" s="16"/>
      <c r="AU123" s="16"/>
      <c r="BA123" s="16"/>
      <c r="BB123" s="16"/>
      <c r="BC123" s="16"/>
      <c r="BD123" s="16"/>
      <c r="BE123" s="16"/>
      <c r="BF123" s="16"/>
      <c r="BG123" s="16"/>
      <c r="BH123" s="16"/>
      <c r="BI123" s="16"/>
      <c r="BJ123" s="16"/>
      <c r="BK123" s="16"/>
      <c r="BL123" s="16"/>
      <c r="BM123" s="16"/>
      <c r="BN123" s="16"/>
      <c r="BP123" s="16"/>
      <c r="BQ123" s="16"/>
      <c r="BR123" s="16"/>
    </row>
    <row r="124" spans="1:70" x14ac:dyDescent="0.25">
      <c r="A124" s="16"/>
      <c r="B124" s="16"/>
      <c r="C124" s="16"/>
      <c r="D124" s="16"/>
      <c r="E124" s="16"/>
      <c r="F124" s="16"/>
      <c r="G124" s="16"/>
      <c r="H124" s="16"/>
      <c r="I124" s="203"/>
      <c r="J124" s="203"/>
      <c r="K124" s="203"/>
      <c r="L124" s="203"/>
      <c r="M124" s="203"/>
      <c r="N124" s="16"/>
      <c r="O124" s="16"/>
      <c r="P124" s="16"/>
      <c r="Q124" s="16"/>
      <c r="R124" s="16"/>
      <c r="S124" s="16"/>
      <c r="T124" s="16"/>
      <c r="U124" s="16"/>
      <c r="V124" s="16"/>
      <c r="W124" s="16"/>
      <c r="X124" s="16"/>
      <c r="Y124" s="16"/>
      <c r="Z124" s="16"/>
      <c r="AA124" s="16"/>
      <c r="AB124" s="16"/>
      <c r="AC124" s="16"/>
      <c r="AD124" s="16"/>
      <c r="AE124" s="16"/>
      <c r="AF124" s="18"/>
      <c r="AG124" s="16"/>
      <c r="AH124" s="16"/>
      <c r="AI124" s="16"/>
      <c r="AJ124" s="16"/>
      <c r="AK124" s="16"/>
      <c r="AL124" s="16"/>
      <c r="AM124" s="16"/>
      <c r="AN124" s="16"/>
      <c r="AO124" s="16"/>
      <c r="AP124" s="16"/>
      <c r="AQ124" s="16"/>
      <c r="AR124" s="16"/>
      <c r="AS124" s="16"/>
      <c r="AT124" s="16"/>
      <c r="AU124" s="16"/>
      <c r="BA124" s="16"/>
      <c r="BB124" s="16"/>
      <c r="BC124" s="16"/>
      <c r="BD124" s="16"/>
      <c r="BE124" s="16"/>
      <c r="BF124" s="16"/>
      <c r="BG124" s="16"/>
      <c r="BH124" s="16"/>
      <c r="BI124" s="16"/>
      <c r="BJ124" s="16"/>
      <c r="BK124" s="16"/>
      <c r="BL124" s="16"/>
      <c r="BM124" s="16"/>
      <c r="BN124" s="16"/>
      <c r="BP124" s="16"/>
      <c r="BQ124" s="16"/>
      <c r="BR124" s="16"/>
    </row>
    <row r="125" spans="1:70" x14ac:dyDescent="0.25">
      <c r="A125" s="16"/>
      <c r="B125" s="16"/>
      <c r="C125" s="16"/>
      <c r="D125" s="16"/>
      <c r="E125" s="16"/>
      <c r="F125" s="16"/>
      <c r="G125" s="16"/>
      <c r="H125" s="16"/>
      <c r="I125" s="203"/>
      <c r="J125" s="203"/>
      <c r="K125" s="203"/>
      <c r="L125" s="203"/>
      <c r="M125" s="203"/>
      <c r="N125" s="16"/>
      <c r="O125" s="16"/>
      <c r="P125" s="16"/>
      <c r="Q125" s="16"/>
      <c r="R125" s="16"/>
      <c r="S125" s="16"/>
      <c r="T125" s="16"/>
      <c r="U125" s="16"/>
      <c r="V125" s="16"/>
      <c r="W125" s="16"/>
      <c r="X125" s="16"/>
      <c r="Y125" s="16"/>
      <c r="Z125" s="16"/>
      <c r="AA125" s="16"/>
      <c r="AB125" s="16"/>
      <c r="AC125" s="16"/>
      <c r="AD125" s="16"/>
      <c r="AE125" s="16"/>
      <c r="AF125" s="18"/>
      <c r="AG125" s="16"/>
      <c r="AH125" s="16"/>
      <c r="AI125" s="16"/>
      <c r="AJ125" s="16"/>
      <c r="AK125" s="16"/>
      <c r="AL125" s="16"/>
      <c r="AM125" s="16"/>
      <c r="AN125" s="16"/>
      <c r="AO125" s="16"/>
      <c r="AP125" s="16"/>
      <c r="AQ125" s="16"/>
      <c r="AR125" s="16"/>
      <c r="AS125" s="16"/>
      <c r="AT125" s="16"/>
      <c r="AU125" s="16"/>
      <c r="BA125" s="16"/>
      <c r="BB125" s="16"/>
      <c r="BC125" s="16"/>
      <c r="BD125" s="16"/>
      <c r="BE125" s="16"/>
      <c r="BF125" s="16"/>
      <c r="BG125" s="16"/>
      <c r="BH125" s="16"/>
      <c r="BI125" s="16"/>
      <c r="BJ125" s="16"/>
      <c r="BK125" s="16"/>
      <c r="BL125" s="16"/>
      <c r="BM125" s="16"/>
      <c r="BN125" s="16"/>
      <c r="BP125" s="16"/>
      <c r="BQ125" s="16"/>
      <c r="BR125" s="16"/>
    </row>
    <row r="126" spans="1:70" x14ac:dyDescent="0.25">
      <c r="A126" s="16"/>
      <c r="B126" s="16"/>
      <c r="C126" s="16"/>
      <c r="D126" s="16"/>
      <c r="E126" s="16"/>
      <c r="F126" s="16"/>
      <c r="G126" s="16"/>
      <c r="H126" s="16"/>
      <c r="I126" s="203"/>
      <c r="J126" s="203"/>
      <c r="K126" s="203"/>
      <c r="L126" s="203"/>
      <c r="M126" s="203"/>
      <c r="N126" s="16"/>
      <c r="O126" s="16"/>
      <c r="P126" s="16"/>
      <c r="Q126" s="16"/>
      <c r="R126" s="16"/>
      <c r="S126" s="16"/>
      <c r="T126" s="16"/>
      <c r="U126" s="16"/>
      <c r="V126" s="16"/>
      <c r="W126" s="16"/>
      <c r="X126" s="16"/>
      <c r="Y126" s="16"/>
      <c r="Z126" s="16"/>
      <c r="AA126" s="16"/>
      <c r="AB126" s="16"/>
      <c r="AC126" s="16"/>
      <c r="AD126" s="16"/>
      <c r="AE126" s="16"/>
      <c r="AF126" s="18"/>
      <c r="AG126" s="16"/>
      <c r="AH126" s="16"/>
      <c r="AI126" s="16"/>
      <c r="AJ126" s="16"/>
      <c r="AK126" s="16"/>
      <c r="AL126" s="16"/>
      <c r="AM126" s="16"/>
      <c r="AN126" s="16"/>
      <c r="AO126" s="16"/>
      <c r="AP126" s="16"/>
      <c r="AQ126" s="16"/>
      <c r="AR126" s="16"/>
      <c r="AS126" s="16"/>
      <c r="AT126" s="16"/>
      <c r="AU126" s="16"/>
      <c r="BA126" s="16"/>
      <c r="BB126" s="16"/>
      <c r="BC126" s="16"/>
      <c r="BD126" s="16"/>
      <c r="BE126" s="16"/>
      <c r="BF126" s="16"/>
      <c r="BG126" s="16"/>
      <c r="BH126" s="16"/>
      <c r="BI126" s="16"/>
      <c r="BJ126" s="16"/>
      <c r="BK126" s="16"/>
      <c r="BL126" s="16"/>
      <c r="BM126" s="16"/>
      <c r="BN126" s="16"/>
      <c r="BP126" s="16"/>
      <c r="BQ126" s="16"/>
      <c r="BR126" s="16"/>
    </row>
    <row r="127" spans="1:70" x14ac:dyDescent="0.25">
      <c r="A127" s="16"/>
      <c r="B127" s="16"/>
      <c r="C127" s="16"/>
      <c r="D127" s="16"/>
      <c r="E127" s="16"/>
      <c r="F127" s="16"/>
      <c r="G127" s="16"/>
      <c r="H127" s="16"/>
      <c r="I127" s="203"/>
      <c r="J127" s="203"/>
      <c r="K127" s="203"/>
      <c r="L127" s="203"/>
      <c r="M127" s="203"/>
      <c r="N127" s="16"/>
      <c r="O127" s="16"/>
      <c r="P127" s="16"/>
      <c r="Q127" s="16"/>
      <c r="R127" s="16"/>
      <c r="S127" s="16"/>
      <c r="T127" s="16"/>
      <c r="U127" s="16"/>
      <c r="V127" s="16"/>
      <c r="W127" s="16"/>
      <c r="X127" s="16"/>
      <c r="Y127" s="16"/>
      <c r="Z127" s="16"/>
      <c r="AA127" s="16"/>
      <c r="AB127" s="16"/>
      <c r="AC127" s="16"/>
      <c r="AD127" s="16"/>
      <c r="AE127" s="16"/>
      <c r="AF127" s="18"/>
      <c r="AG127" s="16"/>
      <c r="AH127" s="16"/>
      <c r="AI127" s="16"/>
      <c r="AJ127" s="16"/>
      <c r="AK127" s="16"/>
      <c r="AL127" s="16"/>
      <c r="AM127" s="16"/>
      <c r="AN127" s="16"/>
      <c r="AO127" s="16"/>
      <c r="AP127" s="16"/>
      <c r="AQ127" s="16"/>
      <c r="AR127" s="16"/>
      <c r="AS127" s="16"/>
      <c r="AT127" s="16"/>
      <c r="AU127" s="16"/>
      <c r="BA127" s="16"/>
      <c r="BB127" s="16"/>
      <c r="BC127" s="16"/>
      <c r="BD127" s="16"/>
      <c r="BE127" s="16"/>
      <c r="BF127" s="16"/>
      <c r="BG127" s="16"/>
      <c r="BH127" s="16"/>
      <c r="BI127" s="16"/>
      <c r="BJ127" s="16"/>
      <c r="BK127" s="16"/>
      <c r="BL127" s="16"/>
      <c r="BM127" s="16"/>
      <c r="BN127" s="16"/>
      <c r="BP127" s="16"/>
      <c r="BQ127" s="16"/>
      <c r="BR127" s="16"/>
    </row>
    <row r="128" spans="1:70" x14ac:dyDescent="0.25">
      <c r="A128" s="16"/>
      <c r="B128" s="16"/>
      <c r="C128" s="16"/>
      <c r="D128" s="16"/>
      <c r="E128" s="16"/>
      <c r="F128" s="16"/>
      <c r="G128" s="16"/>
      <c r="H128" s="16"/>
      <c r="I128" s="203"/>
      <c r="J128" s="203"/>
      <c r="K128" s="203"/>
      <c r="L128" s="203"/>
      <c r="M128" s="203"/>
      <c r="N128" s="16"/>
      <c r="O128" s="16"/>
      <c r="P128" s="16"/>
      <c r="Q128" s="16"/>
      <c r="R128" s="16"/>
      <c r="S128" s="16"/>
      <c r="T128" s="16"/>
      <c r="U128" s="16"/>
      <c r="V128" s="16"/>
      <c r="W128" s="16"/>
      <c r="X128" s="16"/>
      <c r="Y128" s="16"/>
      <c r="Z128" s="16"/>
      <c r="AA128" s="16"/>
      <c r="AB128" s="16"/>
      <c r="AC128" s="16"/>
      <c r="AD128" s="16"/>
      <c r="AE128" s="16"/>
      <c r="AF128" s="18"/>
      <c r="AG128" s="16"/>
      <c r="AH128" s="16"/>
      <c r="AI128" s="16"/>
      <c r="AJ128" s="16"/>
      <c r="AK128" s="16"/>
      <c r="AL128" s="16"/>
      <c r="AM128" s="16"/>
      <c r="AN128" s="16"/>
      <c r="AO128" s="16"/>
      <c r="AP128" s="16"/>
      <c r="AQ128" s="16"/>
      <c r="AR128" s="16"/>
      <c r="AS128" s="16"/>
      <c r="AT128" s="16"/>
      <c r="AU128" s="16"/>
      <c r="BA128" s="16"/>
      <c r="BB128" s="16"/>
      <c r="BC128" s="16"/>
      <c r="BD128" s="16"/>
      <c r="BE128" s="16"/>
      <c r="BF128" s="16"/>
      <c r="BG128" s="16"/>
      <c r="BH128" s="16"/>
      <c r="BI128" s="16"/>
      <c r="BJ128" s="16"/>
      <c r="BK128" s="16"/>
      <c r="BL128" s="16"/>
      <c r="BM128" s="16"/>
      <c r="BN128" s="16"/>
      <c r="BP128" s="16"/>
      <c r="BQ128" s="16"/>
      <c r="BR128" s="16"/>
    </row>
    <row r="129" spans="1:70" x14ac:dyDescent="0.25">
      <c r="A129" s="16"/>
      <c r="B129" s="16"/>
      <c r="C129" s="16"/>
      <c r="D129" s="16"/>
      <c r="E129" s="16"/>
      <c r="F129" s="16"/>
      <c r="G129" s="16"/>
      <c r="H129" s="16"/>
      <c r="I129" s="203"/>
      <c r="J129" s="203"/>
      <c r="K129" s="203"/>
      <c r="L129" s="203"/>
      <c r="M129" s="203"/>
      <c r="N129" s="16"/>
      <c r="O129" s="16"/>
      <c r="P129" s="16"/>
      <c r="Q129" s="16"/>
      <c r="R129" s="16"/>
      <c r="S129" s="16"/>
      <c r="T129" s="16"/>
      <c r="U129" s="16"/>
      <c r="V129" s="16"/>
      <c r="W129" s="16"/>
      <c r="X129" s="16"/>
      <c r="Y129" s="16"/>
      <c r="Z129" s="16"/>
      <c r="AA129" s="16"/>
      <c r="AB129" s="16"/>
      <c r="AC129" s="16"/>
      <c r="AD129" s="16"/>
      <c r="AE129" s="16"/>
      <c r="AF129" s="18"/>
      <c r="AG129" s="16"/>
      <c r="AH129" s="16"/>
      <c r="AI129" s="16"/>
      <c r="AJ129" s="16"/>
      <c r="AK129" s="16"/>
      <c r="AL129" s="16"/>
      <c r="AM129" s="16"/>
      <c r="AN129" s="16"/>
      <c r="AO129" s="16"/>
      <c r="AP129" s="16"/>
      <c r="AQ129" s="16"/>
      <c r="AR129" s="16"/>
      <c r="AS129" s="16"/>
      <c r="AT129" s="16"/>
      <c r="AU129" s="16"/>
      <c r="BA129" s="16"/>
      <c r="BB129" s="16"/>
      <c r="BC129" s="16"/>
      <c r="BD129" s="16"/>
      <c r="BE129" s="16"/>
      <c r="BF129" s="16"/>
      <c r="BG129" s="16"/>
      <c r="BH129" s="16"/>
      <c r="BI129" s="16"/>
      <c r="BJ129" s="16"/>
      <c r="BK129" s="16"/>
      <c r="BL129" s="16"/>
      <c r="BM129" s="16"/>
      <c r="BN129" s="16"/>
      <c r="BP129" s="16"/>
      <c r="BQ129" s="16"/>
      <c r="BR129" s="16"/>
    </row>
    <row r="130" spans="1:70" x14ac:dyDescent="0.25">
      <c r="A130" s="16"/>
      <c r="B130" s="16"/>
      <c r="C130" s="16"/>
      <c r="D130" s="16"/>
      <c r="E130" s="16"/>
      <c r="F130" s="16"/>
      <c r="G130" s="16"/>
      <c r="H130" s="16"/>
      <c r="I130" s="203"/>
      <c r="J130" s="203"/>
      <c r="K130" s="203"/>
      <c r="L130" s="203"/>
      <c r="M130" s="203"/>
      <c r="N130" s="16"/>
      <c r="O130" s="16"/>
      <c r="P130" s="16"/>
      <c r="Q130" s="16"/>
      <c r="R130" s="16"/>
      <c r="S130" s="16"/>
      <c r="T130" s="16"/>
      <c r="U130" s="16"/>
      <c r="V130" s="16"/>
      <c r="W130" s="16"/>
      <c r="X130" s="16"/>
      <c r="Y130" s="16"/>
      <c r="Z130" s="16"/>
      <c r="AA130" s="16"/>
      <c r="AB130" s="16"/>
      <c r="AC130" s="16"/>
      <c r="AD130" s="16"/>
      <c r="AE130" s="16"/>
      <c r="AF130" s="18"/>
      <c r="AG130" s="16"/>
      <c r="AH130" s="16"/>
      <c r="AI130" s="16"/>
      <c r="AJ130" s="16"/>
      <c r="AK130" s="16"/>
      <c r="AL130" s="16"/>
      <c r="AM130" s="16"/>
      <c r="AN130" s="16"/>
      <c r="AO130" s="16"/>
      <c r="AP130" s="16"/>
      <c r="AQ130" s="16"/>
      <c r="AR130" s="16"/>
      <c r="AS130" s="16"/>
      <c r="AT130" s="16"/>
      <c r="AU130" s="16"/>
      <c r="BA130" s="16"/>
      <c r="BB130" s="16"/>
      <c r="BC130" s="16"/>
      <c r="BD130" s="16"/>
      <c r="BE130" s="16"/>
      <c r="BF130" s="16"/>
      <c r="BG130" s="16"/>
      <c r="BH130" s="16"/>
      <c r="BI130" s="16"/>
      <c r="BJ130" s="16"/>
      <c r="BK130" s="16"/>
      <c r="BL130" s="16"/>
      <c r="BM130" s="16"/>
      <c r="BN130" s="16"/>
      <c r="BP130" s="16"/>
      <c r="BQ130" s="16"/>
      <c r="BR130" s="16"/>
    </row>
    <row r="131" spans="1:70" x14ac:dyDescent="0.25">
      <c r="A131" s="16"/>
      <c r="B131" s="16"/>
      <c r="C131" s="16"/>
      <c r="D131" s="16"/>
      <c r="E131" s="16"/>
      <c r="F131" s="16"/>
      <c r="G131" s="16"/>
      <c r="H131" s="16"/>
      <c r="I131" s="203"/>
      <c r="J131" s="203"/>
      <c r="K131" s="203"/>
      <c r="L131" s="203"/>
      <c r="M131" s="203"/>
      <c r="N131" s="16"/>
      <c r="O131" s="16"/>
      <c r="P131" s="16"/>
      <c r="Q131" s="16"/>
      <c r="R131" s="16"/>
      <c r="S131" s="16"/>
      <c r="T131" s="16"/>
      <c r="U131" s="16"/>
      <c r="V131" s="16"/>
      <c r="W131" s="16"/>
      <c r="X131" s="16"/>
      <c r="Y131" s="16"/>
      <c r="Z131" s="16"/>
      <c r="AA131" s="16"/>
      <c r="AB131" s="16"/>
      <c r="AC131" s="16"/>
      <c r="AD131" s="16"/>
      <c r="AE131" s="16"/>
      <c r="AF131" s="18"/>
      <c r="AG131" s="16"/>
      <c r="AH131" s="16"/>
      <c r="AI131" s="16"/>
      <c r="AJ131" s="16"/>
      <c r="AK131" s="16"/>
      <c r="AL131" s="16"/>
      <c r="AM131" s="16"/>
      <c r="AN131" s="16"/>
      <c r="AO131" s="16"/>
      <c r="AP131" s="16"/>
      <c r="AQ131" s="16"/>
      <c r="AR131" s="16"/>
      <c r="AS131" s="16"/>
      <c r="AT131" s="16"/>
      <c r="AU131" s="16"/>
      <c r="BA131" s="16"/>
      <c r="BB131" s="16"/>
      <c r="BC131" s="16"/>
      <c r="BD131" s="16"/>
      <c r="BE131" s="16"/>
      <c r="BF131" s="16"/>
      <c r="BG131" s="16"/>
      <c r="BH131" s="16"/>
      <c r="BI131" s="16"/>
      <c r="BJ131" s="16"/>
      <c r="BK131" s="16"/>
      <c r="BL131" s="16"/>
      <c r="BM131" s="16"/>
      <c r="BN131" s="16"/>
      <c r="BP131" s="16"/>
      <c r="BQ131" s="16"/>
      <c r="BR131" s="16"/>
    </row>
    <row r="132" spans="1:70" x14ac:dyDescent="0.25">
      <c r="A132" s="16"/>
      <c r="B132" s="16"/>
      <c r="C132" s="16"/>
      <c r="D132" s="16"/>
      <c r="E132" s="16"/>
      <c r="F132" s="16"/>
      <c r="G132" s="16"/>
      <c r="H132" s="16"/>
      <c r="I132" s="203"/>
      <c r="J132" s="203"/>
      <c r="K132" s="203"/>
      <c r="L132" s="203"/>
      <c r="M132" s="203"/>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8"/>
      <c r="AK132" s="16"/>
      <c r="AL132" s="16"/>
      <c r="AM132" s="16"/>
      <c r="AN132" s="16"/>
      <c r="AO132" s="16"/>
      <c r="AP132" s="16"/>
      <c r="AQ132" s="16"/>
      <c r="AR132" s="16"/>
      <c r="AS132" s="16"/>
      <c r="AT132" s="16"/>
      <c r="AU132" s="16"/>
      <c r="BA132" s="16"/>
      <c r="BB132" s="16"/>
      <c r="BC132" s="16"/>
      <c r="BD132" s="16"/>
      <c r="BE132" s="16"/>
      <c r="BF132" s="16"/>
      <c r="BG132" s="16"/>
      <c r="BH132" s="16"/>
      <c r="BI132" s="16"/>
      <c r="BJ132" s="16"/>
      <c r="BK132" s="16"/>
      <c r="BL132" s="16"/>
      <c r="BM132" s="16"/>
      <c r="BN132" s="16"/>
      <c r="BP132" s="16"/>
      <c r="BQ132" s="16"/>
      <c r="BR132" s="16"/>
    </row>
    <row r="133" spans="1:70" x14ac:dyDescent="0.25">
      <c r="A133" s="16"/>
      <c r="B133" s="16"/>
      <c r="C133" s="16"/>
      <c r="D133" s="16"/>
      <c r="E133" s="16"/>
      <c r="F133" s="16"/>
      <c r="G133" s="16"/>
      <c r="H133" s="16"/>
      <c r="I133" s="203"/>
      <c r="J133" s="203"/>
      <c r="K133" s="203"/>
      <c r="L133" s="203"/>
      <c r="M133" s="203"/>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8"/>
      <c r="AK133" s="16"/>
      <c r="AL133" s="16"/>
      <c r="AM133" s="16"/>
      <c r="AN133" s="16"/>
      <c r="AO133" s="16"/>
      <c r="AP133" s="16"/>
      <c r="AQ133" s="16"/>
      <c r="AR133" s="16"/>
      <c r="AS133" s="16"/>
      <c r="AT133" s="16"/>
      <c r="AU133" s="16"/>
      <c r="BA133" s="16"/>
      <c r="BB133" s="16"/>
      <c r="BC133" s="16"/>
      <c r="BD133" s="16"/>
      <c r="BE133" s="16"/>
      <c r="BF133" s="16"/>
      <c r="BG133" s="16"/>
      <c r="BH133" s="16"/>
      <c r="BI133" s="16"/>
      <c r="BJ133" s="16"/>
      <c r="BK133" s="16"/>
      <c r="BL133" s="16"/>
      <c r="BM133" s="16"/>
      <c r="BN133" s="16"/>
      <c r="BP133" s="16"/>
      <c r="BQ133" s="16"/>
      <c r="BR133" s="16"/>
    </row>
    <row r="134" spans="1:70" x14ac:dyDescent="0.25">
      <c r="A134" s="16"/>
      <c r="B134" s="16"/>
      <c r="C134" s="16"/>
      <c r="D134" s="16"/>
      <c r="E134" s="16"/>
      <c r="F134" s="16"/>
      <c r="G134" s="16"/>
      <c r="H134" s="16"/>
      <c r="I134" s="203"/>
      <c r="J134" s="203"/>
      <c r="K134" s="203"/>
      <c r="L134" s="203"/>
      <c r="M134" s="203"/>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8"/>
      <c r="AK134" s="16"/>
      <c r="AL134" s="16"/>
      <c r="AM134" s="16"/>
      <c r="AN134" s="16"/>
      <c r="AO134" s="16"/>
      <c r="AP134" s="16"/>
      <c r="AQ134" s="16"/>
      <c r="AR134" s="16"/>
      <c r="AS134" s="16"/>
      <c r="AT134" s="16"/>
      <c r="AU134" s="16"/>
      <c r="BA134" s="16"/>
      <c r="BB134" s="16"/>
      <c r="BC134" s="16"/>
      <c r="BD134" s="16"/>
      <c r="BE134" s="16"/>
      <c r="BF134" s="16"/>
      <c r="BG134" s="16"/>
      <c r="BH134" s="16"/>
      <c r="BI134" s="16"/>
      <c r="BJ134" s="16"/>
      <c r="BK134" s="16"/>
      <c r="BL134" s="16"/>
      <c r="BM134" s="16"/>
      <c r="BN134" s="16"/>
      <c r="BP134" s="16"/>
      <c r="BQ134" s="16"/>
      <c r="BR134" s="16"/>
    </row>
    <row r="135" spans="1:70" x14ac:dyDescent="0.25">
      <c r="A135" s="16"/>
      <c r="B135" s="16"/>
      <c r="C135" s="16"/>
      <c r="D135" s="16"/>
      <c r="E135" s="16"/>
      <c r="F135" s="16"/>
      <c r="G135" s="16"/>
      <c r="H135" s="16"/>
      <c r="I135" s="203"/>
      <c r="J135" s="203"/>
      <c r="K135" s="203"/>
      <c r="L135" s="203"/>
      <c r="M135" s="203"/>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8"/>
      <c r="AK135" s="16"/>
      <c r="AL135" s="16"/>
      <c r="AM135" s="16"/>
      <c r="AN135" s="16"/>
      <c r="AO135" s="16"/>
      <c r="AP135" s="16"/>
      <c r="AQ135" s="16"/>
      <c r="AR135" s="16"/>
      <c r="AS135" s="16"/>
      <c r="AT135" s="16"/>
      <c r="AU135" s="16"/>
      <c r="BA135" s="16"/>
      <c r="BB135" s="16"/>
      <c r="BC135" s="16"/>
      <c r="BD135" s="16"/>
      <c r="BE135" s="16"/>
      <c r="BF135" s="16"/>
      <c r="BG135" s="16"/>
      <c r="BH135" s="16"/>
      <c r="BI135" s="16"/>
      <c r="BJ135" s="16"/>
      <c r="BK135" s="16"/>
      <c r="BL135" s="16"/>
      <c r="BM135" s="16"/>
      <c r="BN135" s="16"/>
      <c r="BP135" s="16"/>
      <c r="BQ135" s="16"/>
      <c r="BR135" s="16"/>
    </row>
    <row r="136" spans="1:70" x14ac:dyDescent="0.25">
      <c r="A136" s="16"/>
      <c r="B136" s="16"/>
      <c r="C136" s="16"/>
      <c r="D136" s="16"/>
      <c r="E136" s="16"/>
      <c r="F136" s="16"/>
      <c r="G136" s="16"/>
      <c r="H136" s="16"/>
      <c r="I136" s="203"/>
      <c r="J136" s="203"/>
      <c r="K136" s="203"/>
      <c r="L136" s="203"/>
      <c r="M136" s="203"/>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8"/>
      <c r="AK136" s="16"/>
      <c r="AL136" s="16"/>
      <c r="AM136" s="16"/>
      <c r="AN136" s="16"/>
      <c r="AO136" s="16"/>
      <c r="AP136" s="16"/>
      <c r="AQ136" s="16"/>
      <c r="AR136" s="16"/>
      <c r="AS136" s="16"/>
      <c r="AT136" s="16"/>
      <c r="AU136" s="16"/>
      <c r="BA136" s="16"/>
      <c r="BB136" s="16"/>
      <c r="BC136" s="16"/>
      <c r="BD136" s="16"/>
      <c r="BE136" s="16"/>
      <c r="BF136" s="16"/>
      <c r="BG136" s="16"/>
      <c r="BH136" s="16"/>
      <c r="BI136" s="16"/>
      <c r="BJ136" s="16"/>
      <c r="BK136" s="16"/>
      <c r="BL136" s="16"/>
      <c r="BM136" s="16"/>
      <c r="BN136" s="16"/>
      <c r="BP136" s="16"/>
      <c r="BQ136" s="16"/>
      <c r="BR136" s="16"/>
    </row>
    <row r="137" spans="1:70" x14ac:dyDescent="0.25">
      <c r="A137" s="16"/>
      <c r="B137" s="16"/>
      <c r="C137" s="16"/>
      <c r="D137" s="16"/>
      <c r="E137" s="16"/>
      <c r="F137" s="16"/>
      <c r="G137" s="16"/>
      <c r="H137" s="16"/>
      <c r="I137" s="203"/>
      <c r="J137" s="203"/>
      <c r="K137" s="203"/>
      <c r="L137" s="203"/>
      <c r="M137" s="203"/>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8"/>
      <c r="AK137" s="16"/>
      <c r="AL137" s="16"/>
      <c r="AM137" s="16"/>
      <c r="AN137" s="16"/>
      <c r="AO137" s="16"/>
      <c r="AP137" s="16"/>
      <c r="AQ137" s="16"/>
      <c r="AR137" s="16"/>
      <c r="AS137" s="16"/>
      <c r="AT137" s="16"/>
      <c r="AU137" s="16"/>
      <c r="BA137" s="16"/>
      <c r="BB137" s="16"/>
      <c r="BC137" s="16"/>
      <c r="BD137" s="16"/>
      <c r="BE137" s="16"/>
      <c r="BF137" s="16"/>
      <c r="BG137" s="16"/>
      <c r="BH137" s="16"/>
      <c r="BI137" s="16"/>
      <c r="BJ137" s="16"/>
      <c r="BK137" s="16"/>
      <c r="BL137" s="16"/>
      <c r="BM137" s="16"/>
      <c r="BN137" s="16"/>
      <c r="BP137" s="16"/>
      <c r="BQ137" s="16"/>
      <c r="BR137" s="16"/>
    </row>
    <row r="138" spans="1:70" x14ac:dyDescent="0.25">
      <c r="A138" s="16"/>
      <c r="B138" s="16"/>
      <c r="C138" s="16"/>
      <c r="D138" s="16"/>
      <c r="E138" s="16"/>
      <c r="F138" s="16"/>
      <c r="G138" s="16"/>
      <c r="H138" s="16"/>
      <c r="I138" s="203"/>
      <c r="J138" s="203"/>
      <c r="K138" s="203"/>
      <c r="L138" s="203"/>
      <c r="M138" s="203"/>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8"/>
      <c r="AK138" s="16"/>
      <c r="AL138" s="16"/>
      <c r="AM138" s="16"/>
      <c r="AN138" s="16"/>
      <c r="AO138" s="16"/>
      <c r="AP138" s="16"/>
      <c r="AQ138" s="16"/>
      <c r="AR138" s="16"/>
      <c r="AS138" s="16"/>
      <c r="AT138" s="16"/>
      <c r="AU138" s="16"/>
      <c r="BA138" s="16"/>
      <c r="BB138" s="16"/>
      <c r="BC138" s="16"/>
      <c r="BD138" s="16"/>
      <c r="BE138" s="16"/>
      <c r="BF138" s="16"/>
      <c r="BG138" s="16"/>
      <c r="BH138" s="16"/>
      <c r="BI138" s="16"/>
      <c r="BJ138" s="16"/>
      <c r="BK138" s="16"/>
      <c r="BL138" s="16"/>
      <c r="BM138" s="16"/>
      <c r="BN138" s="16"/>
      <c r="BP138" s="16"/>
      <c r="BQ138" s="16"/>
      <c r="BR138" s="16"/>
    </row>
    <row r="139" spans="1:70" x14ac:dyDescent="0.25">
      <c r="A139" s="16"/>
      <c r="B139" s="16"/>
      <c r="C139" s="16"/>
      <c r="D139" s="16"/>
      <c r="E139" s="16"/>
      <c r="F139" s="16"/>
      <c r="G139" s="16"/>
      <c r="H139" s="16"/>
      <c r="I139" s="203"/>
      <c r="J139" s="203"/>
      <c r="K139" s="203"/>
      <c r="L139" s="203"/>
      <c r="M139" s="203"/>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8"/>
      <c r="AK139" s="16"/>
      <c r="AL139" s="16"/>
      <c r="AM139" s="16"/>
      <c r="AN139" s="16"/>
      <c r="AO139" s="16"/>
      <c r="AP139" s="16"/>
      <c r="AQ139" s="16"/>
      <c r="AR139" s="16"/>
      <c r="AS139" s="16"/>
      <c r="AT139" s="16"/>
      <c r="AU139" s="16"/>
      <c r="BA139" s="16"/>
      <c r="BB139" s="16"/>
      <c r="BC139" s="16"/>
      <c r="BD139" s="16"/>
      <c r="BE139" s="16"/>
      <c r="BF139" s="16"/>
      <c r="BG139" s="16"/>
      <c r="BH139" s="16"/>
      <c r="BI139" s="16"/>
      <c r="BJ139" s="16"/>
      <c r="BK139" s="16"/>
      <c r="BL139" s="16"/>
      <c r="BM139" s="16"/>
      <c r="BN139" s="16"/>
      <c r="BP139" s="16"/>
      <c r="BQ139" s="16"/>
      <c r="BR139" s="16"/>
    </row>
    <row r="140" spans="1:70" x14ac:dyDescent="0.25">
      <c r="A140" s="16"/>
      <c r="B140" s="16"/>
      <c r="C140" s="16"/>
      <c r="D140" s="16"/>
      <c r="E140" s="16"/>
      <c r="F140" s="16"/>
      <c r="G140" s="16"/>
      <c r="H140" s="16"/>
      <c r="I140" s="203"/>
      <c r="J140" s="203"/>
      <c r="K140" s="203"/>
      <c r="L140" s="203"/>
      <c r="M140" s="203"/>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8"/>
      <c r="AK140" s="16"/>
      <c r="AL140" s="16"/>
      <c r="AM140" s="16"/>
      <c r="AN140" s="16"/>
      <c r="AO140" s="16"/>
      <c r="AP140" s="16"/>
      <c r="AQ140" s="16"/>
      <c r="AR140" s="16"/>
      <c r="AS140" s="16"/>
      <c r="AT140" s="16"/>
      <c r="AU140" s="16"/>
      <c r="BA140" s="16"/>
      <c r="BB140" s="16"/>
      <c r="BC140" s="16"/>
      <c r="BD140" s="16"/>
      <c r="BE140" s="16"/>
      <c r="BF140" s="16"/>
      <c r="BG140" s="16"/>
      <c r="BH140" s="16"/>
      <c r="BI140" s="16"/>
      <c r="BJ140" s="16"/>
      <c r="BK140" s="16"/>
      <c r="BL140" s="16"/>
      <c r="BM140" s="16"/>
      <c r="BN140" s="16"/>
      <c r="BP140" s="16"/>
      <c r="BQ140" s="16"/>
      <c r="BR140" s="16"/>
    </row>
    <row r="141" spans="1:70" x14ac:dyDescent="0.25">
      <c r="A141" s="16"/>
      <c r="B141" s="16"/>
      <c r="C141" s="16"/>
      <c r="D141" s="16"/>
      <c r="E141" s="16"/>
      <c r="F141" s="16"/>
      <c r="G141" s="16"/>
      <c r="H141" s="16"/>
      <c r="I141" s="203"/>
      <c r="J141" s="203"/>
      <c r="K141" s="203"/>
      <c r="L141" s="203"/>
      <c r="M141" s="203"/>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8"/>
      <c r="AK141" s="16"/>
      <c r="AL141" s="16"/>
      <c r="AM141" s="16"/>
      <c r="AN141" s="16"/>
      <c r="AO141" s="16"/>
      <c r="AP141" s="16"/>
      <c r="AQ141" s="16"/>
      <c r="AR141" s="16"/>
      <c r="AS141" s="16"/>
      <c r="AT141" s="16"/>
      <c r="AU141" s="16"/>
      <c r="BA141" s="16"/>
      <c r="BB141" s="16"/>
      <c r="BC141" s="16"/>
      <c r="BD141" s="16"/>
      <c r="BE141" s="16"/>
      <c r="BF141" s="16"/>
      <c r="BG141" s="16"/>
      <c r="BH141" s="16"/>
      <c r="BI141" s="16"/>
      <c r="BJ141" s="16"/>
      <c r="BK141" s="16"/>
      <c r="BL141" s="16"/>
      <c r="BM141" s="16"/>
      <c r="BN141" s="16"/>
      <c r="BP141" s="16"/>
      <c r="BQ141" s="16"/>
      <c r="BR141" s="16"/>
    </row>
    <row r="142" spans="1:70" x14ac:dyDescent="0.25">
      <c r="A142" s="16"/>
      <c r="B142" s="16"/>
      <c r="C142" s="16"/>
      <c r="D142" s="16"/>
      <c r="E142" s="16"/>
      <c r="F142" s="16"/>
      <c r="G142" s="16"/>
      <c r="H142" s="16"/>
      <c r="I142" s="203"/>
      <c r="J142" s="203"/>
      <c r="K142" s="203"/>
      <c r="L142" s="203"/>
      <c r="M142" s="203"/>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8"/>
      <c r="AK142" s="16"/>
      <c r="AL142" s="16"/>
      <c r="AM142" s="16"/>
      <c r="AN142" s="16"/>
      <c r="AO142" s="16"/>
      <c r="AP142" s="16"/>
      <c r="AQ142" s="16"/>
      <c r="AR142" s="16"/>
      <c r="AS142" s="16"/>
      <c r="AT142" s="16"/>
      <c r="AU142" s="16"/>
      <c r="BA142" s="16"/>
      <c r="BB142" s="16"/>
      <c r="BC142" s="16"/>
      <c r="BD142" s="16"/>
      <c r="BE142" s="16"/>
      <c r="BF142" s="16"/>
      <c r="BG142" s="16"/>
      <c r="BH142" s="16"/>
      <c r="BI142" s="16"/>
      <c r="BJ142" s="16"/>
      <c r="BK142" s="16"/>
      <c r="BL142" s="16"/>
      <c r="BM142" s="16"/>
      <c r="BN142" s="16"/>
      <c r="BP142" s="16"/>
      <c r="BQ142" s="16"/>
      <c r="BR142" s="16"/>
    </row>
    <row r="143" spans="1:70" x14ac:dyDescent="0.25">
      <c r="A143" s="16"/>
      <c r="B143" s="16"/>
      <c r="C143" s="16"/>
      <c r="D143" s="16"/>
      <c r="E143" s="16"/>
      <c r="F143" s="16"/>
      <c r="G143" s="16"/>
      <c r="H143" s="16"/>
      <c r="I143" s="203"/>
      <c r="J143" s="203"/>
      <c r="K143" s="203"/>
      <c r="L143" s="203"/>
      <c r="M143" s="203"/>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8"/>
      <c r="AK143" s="16"/>
      <c r="AL143" s="16"/>
      <c r="AM143" s="16"/>
      <c r="AN143" s="16"/>
      <c r="AO143" s="16"/>
      <c r="AP143" s="16"/>
      <c r="AQ143" s="16"/>
      <c r="AR143" s="16"/>
      <c r="AS143" s="16"/>
      <c r="AT143" s="16"/>
      <c r="AU143" s="16"/>
      <c r="BA143" s="16"/>
      <c r="BB143" s="16"/>
      <c r="BC143" s="16"/>
      <c r="BD143" s="16"/>
      <c r="BE143" s="16"/>
      <c r="BF143" s="16"/>
      <c r="BG143" s="16"/>
      <c r="BH143" s="16"/>
      <c r="BI143" s="16"/>
      <c r="BJ143" s="16"/>
      <c r="BK143" s="16"/>
      <c r="BL143" s="16"/>
      <c r="BM143" s="16"/>
      <c r="BN143" s="16"/>
      <c r="BP143" s="16"/>
      <c r="BQ143" s="16"/>
      <c r="BR143" s="16"/>
    </row>
    <row r="144" spans="1:70" x14ac:dyDescent="0.25">
      <c r="A144" s="16"/>
      <c r="B144" s="16"/>
      <c r="C144" s="16"/>
      <c r="D144" s="16"/>
      <c r="E144" s="16"/>
      <c r="F144" s="16"/>
      <c r="G144" s="16"/>
      <c r="H144" s="16"/>
      <c r="I144" s="203"/>
      <c r="J144" s="203"/>
      <c r="K144" s="203"/>
      <c r="L144" s="203"/>
      <c r="M144" s="203"/>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8"/>
      <c r="AK144" s="16"/>
      <c r="AL144" s="16"/>
      <c r="AM144" s="16"/>
      <c r="AN144" s="16"/>
      <c r="AO144" s="16"/>
      <c r="AP144" s="16"/>
      <c r="AQ144" s="16"/>
      <c r="AR144" s="16"/>
      <c r="AS144" s="16"/>
      <c r="AT144" s="16"/>
      <c r="AU144" s="16"/>
      <c r="BA144" s="16"/>
      <c r="BB144" s="16"/>
      <c r="BC144" s="16"/>
      <c r="BD144" s="16"/>
      <c r="BE144" s="16"/>
      <c r="BF144" s="16"/>
      <c r="BG144" s="16"/>
      <c r="BH144" s="16"/>
      <c r="BI144" s="16"/>
      <c r="BJ144" s="16"/>
      <c r="BK144" s="16"/>
      <c r="BL144" s="16"/>
      <c r="BM144" s="16"/>
      <c r="BN144" s="16"/>
      <c r="BP144" s="16"/>
      <c r="BQ144" s="16"/>
      <c r="BR144" s="16"/>
    </row>
    <row r="145" spans="1:70" x14ac:dyDescent="0.25">
      <c r="A145" s="16"/>
      <c r="B145" s="16"/>
      <c r="C145" s="16"/>
      <c r="D145" s="16"/>
      <c r="E145" s="16"/>
      <c r="F145" s="16"/>
      <c r="G145" s="16"/>
      <c r="H145" s="16"/>
      <c r="I145" s="203"/>
      <c r="J145" s="203"/>
      <c r="K145" s="203"/>
      <c r="L145" s="203"/>
      <c r="M145" s="203"/>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8"/>
      <c r="AK145" s="16"/>
      <c r="AL145" s="16"/>
      <c r="AM145" s="16"/>
      <c r="AN145" s="16"/>
      <c r="AO145" s="16"/>
      <c r="AP145" s="16"/>
      <c r="AQ145" s="16"/>
      <c r="AR145" s="16"/>
      <c r="AS145" s="16"/>
      <c r="AT145" s="16"/>
      <c r="AU145" s="16"/>
      <c r="BA145" s="16"/>
      <c r="BB145" s="16"/>
      <c r="BC145" s="16"/>
      <c r="BD145" s="16"/>
      <c r="BE145" s="16"/>
      <c r="BF145" s="16"/>
      <c r="BG145" s="16"/>
      <c r="BH145" s="16"/>
      <c r="BI145" s="16"/>
      <c r="BJ145" s="16"/>
      <c r="BK145" s="16"/>
      <c r="BL145" s="16"/>
      <c r="BM145" s="16"/>
      <c r="BN145" s="16"/>
      <c r="BP145" s="16"/>
      <c r="BQ145" s="16"/>
      <c r="BR145" s="16"/>
    </row>
    <row r="146" spans="1:70" x14ac:dyDescent="0.25">
      <c r="A146" s="16"/>
      <c r="B146" s="16"/>
      <c r="C146" s="16"/>
      <c r="D146" s="16"/>
      <c r="E146" s="16"/>
      <c r="F146" s="16"/>
      <c r="G146" s="16"/>
      <c r="H146" s="16"/>
      <c r="I146" s="203"/>
      <c r="J146" s="203"/>
      <c r="K146" s="203"/>
      <c r="L146" s="203"/>
      <c r="M146" s="203"/>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8"/>
      <c r="AK146" s="16"/>
      <c r="AL146" s="16"/>
      <c r="AM146" s="16"/>
      <c r="AN146" s="16"/>
      <c r="AO146" s="16"/>
      <c r="AP146" s="16"/>
      <c r="AQ146" s="16"/>
      <c r="AR146" s="16"/>
      <c r="AS146" s="16"/>
      <c r="AT146" s="16"/>
      <c r="AU146" s="16"/>
      <c r="BA146" s="16"/>
      <c r="BB146" s="16"/>
      <c r="BC146" s="16"/>
      <c r="BD146" s="16"/>
      <c r="BE146" s="16"/>
      <c r="BF146" s="16"/>
      <c r="BG146" s="16"/>
      <c r="BH146" s="16"/>
      <c r="BI146" s="16"/>
      <c r="BJ146" s="16"/>
      <c r="BK146" s="16"/>
      <c r="BL146" s="16"/>
      <c r="BM146" s="16"/>
      <c r="BN146" s="16"/>
      <c r="BP146" s="16"/>
      <c r="BQ146" s="16"/>
      <c r="BR146" s="16"/>
    </row>
    <row r="147" spans="1:70" x14ac:dyDescent="0.25">
      <c r="A147" s="16"/>
      <c r="B147" s="16"/>
      <c r="C147" s="16"/>
      <c r="D147" s="16"/>
      <c r="E147" s="16"/>
      <c r="F147" s="16"/>
      <c r="G147" s="16"/>
      <c r="H147" s="16"/>
      <c r="I147" s="203"/>
      <c r="J147" s="203"/>
      <c r="K147" s="203"/>
      <c r="L147" s="203"/>
      <c r="M147" s="203"/>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8"/>
      <c r="AK147" s="16"/>
      <c r="AL147" s="16"/>
      <c r="AM147" s="16"/>
      <c r="AN147" s="16"/>
      <c r="AO147" s="16"/>
      <c r="AP147" s="16"/>
      <c r="AQ147" s="16"/>
      <c r="AR147" s="16"/>
      <c r="AS147" s="16"/>
      <c r="AT147" s="16"/>
      <c r="AU147" s="16"/>
      <c r="BA147" s="16"/>
      <c r="BB147" s="16"/>
      <c r="BC147" s="16"/>
      <c r="BD147" s="16"/>
      <c r="BE147" s="16"/>
      <c r="BF147" s="16"/>
      <c r="BG147" s="16"/>
      <c r="BH147" s="16"/>
      <c r="BI147" s="16"/>
      <c r="BJ147" s="16"/>
      <c r="BK147" s="16"/>
      <c r="BL147" s="16"/>
      <c r="BM147" s="16"/>
      <c r="BN147" s="16"/>
      <c r="BP147" s="16"/>
      <c r="BQ147" s="16"/>
      <c r="BR147" s="16"/>
    </row>
    <row r="148" spans="1:70" x14ac:dyDescent="0.25">
      <c r="A148" s="16"/>
      <c r="B148" s="16"/>
      <c r="C148" s="16"/>
      <c r="D148" s="16"/>
      <c r="E148" s="16"/>
      <c r="F148" s="16"/>
      <c r="G148" s="16"/>
      <c r="H148" s="16"/>
      <c r="I148" s="203"/>
      <c r="J148" s="203"/>
      <c r="K148" s="203"/>
      <c r="L148" s="203"/>
      <c r="M148" s="203"/>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8"/>
      <c r="AK148" s="16"/>
      <c r="AL148" s="16"/>
      <c r="AM148" s="16"/>
      <c r="AN148" s="16"/>
      <c r="AO148" s="16"/>
      <c r="AP148" s="16"/>
      <c r="AQ148" s="16"/>
      <c r="AR148" s="16"/>
      <c r="AS148" s="16"/>
      <c r="AT148" s="16"/>
      <c r="AU148" s="16"/>
      <c r="BA148" s="16"/>
      <c r="BB148" s="16"/>
      <c r="BC148" s="16"/>
      <c r="BD148" s="16"/>
      <c r="BE148" s="16"/>
      <c r="BF148" s="16"/>
      <c r="BG148" s="16"/>
      <c r="BH148" s="16"/>
      <c r="BI148" s="16"/>
      <c r="BJ148" s="16"/>
      <c r="BK148" s="16"/>
      <c r="BL148" s="16"/>
      <c r="BM148" s="16"/>
      <c r="BN148" s="16"/>
      <c r="BP148" s="16"/>
      <c r="BQ148" s="16"/>
      <c r="BR148" s="16"/>
    </row>
    <row r="149" spans="1:70" x14ac:dyDescent="0.25">
      <c r="A149" s="16"/>
      <c r="B149" s="16"/>
      <c r="C149" s="16"/>
      <c r="D149" s="16"/>
      <c r="E149" s="16"/>
      <c r="F149" s="16"/>
      <c r="G149" s="16"/>
      <c r="H149" s="16"/>
      <c r="I149" s="203"/>
      <c r="J149" s="203"/>
      <c r="K149" s="203"/>
      <c r="L149" s="203"/>
      <c r="M149" s="203"/>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8"/>
      <c r="AK149" s="16"/>
      <c r="AL149" s="16"/>
      <c r="AM149" s="16"/>
      <c r="AN149" s="16"/>
      <c r="AO149" s="16"/>
      <c r="AP149" s="16"/>
      <c r="AQ149" s="16"/>
      <c r="AR149" s="16"/>
      <c r="AS149" s="16"/>
      <c r="AT149" s="16"/>
      <c r="AU149" s="16"/>
      <c r="BA149" s="16"/>
      <c r="BB149" s="16"/>
      <c r="BC149" s="16"/>
      <c r="BD149" s="16"/>
      <c r="BE149" s="16"/>
      <c r="BF149" s="16"/>
      <c r="BG149" s="16"/>
      <c r="BH149" s="16"/>
      <c r="BI149" s="16"/>
      <c r="BJ149" s="16"/>
      <c r="BK149" s="16"/>
      <c r="BL149" s="16"/>
      <c r="BM149" s="16"/>
      <c r="BN149" s="16"/>
      <c r="BP149" s="16"/>
      <c r="BQ149" s="16"/>
      <c r="BR149" s="16"/>
    </row>
    <row r="150" spans="1:70" x14ac:dyDescent="0.25">
      <c r="A150" s="16"/>
      <c r="B150" s="16"/>
      <c r="C150" s="16"/>
      <c r="D150" s="16"/>
      <c r="E150" s="16"/>
      <c r="F150" s="16"/>
      <c r="G150" s="16"/>
      <c r="H150" s="16"/>
      <c r="I150" s="203"/>
      <c r="J150" s="203"/>
      <c r="K150" s="203"/>
      <c r="L150" s="203"/>
      <c r="M150" s="203"/>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8"/>
      <c r="AK150" s="16"/>
      <c r="AL150" s="16"/>
      <c r="AM150" s="16"/>
      <c r="AN150" s="16"/>
      <c r="AO150" s="16"/>
      <c r="AP150" s="16"/>
      <c r="AQ150" s="16"/>
      <c r="AR150" s="16"/>
      <c r="AS150" s="16"/>
      <c r="AT150" s="16"/>
      <c r="AU150" s="16"/>
      <c r="BA150" s="16"/>
      <c r="BB150" s="16"/>
      <c r="BC150" s="16"/>
      <c r="BD150" s="16"/>
      <c r="BE150" s="16"/>
      <c r="BF150" s="16"/>
      <c r="BG150" s="16"/>
      <c r="BH150" s="16"/>
      <c r="BI150" s="16"/>
      <c r="BJ150" s="16"/>
      <c r="BK150" s="16"/>
      <c r="BL150" s="16"/>
      <c r="BM150" s="16"/>
      <c r="BN150" s="16"/>
      <c r="BP150" s="16"/>
      <c r="BQ150" s="16"/>
      <c r="BR150" s="16"/>
    </row>
    <row r="151" spans="1:70" x14ac:dyDescent="0.25">
      <c r="A151" s="16"/>
      <c r="B151" s="16"/>
      <c r="C151" s="16"/>
      <c r="D151" s="16"/>
      <c r="E151" s="16"/>
      <c r="F151" s="16"/>
      <c r="G151" s="16"/>
      <c r="H151" s="16"/>
      <c r="I151" s="203"/>
      <c r="J151" s="203"/>
      <c r="K151" s="203"/>
      <c r="L151" s="203"/>
      <c r="M151" s="203"/>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8"/>
      <c r="AK151" s="16"/>
      <c r="AL151" s="16"/>
      <c r="AM151" s="16"/>
      <c r="AN151" s="16"/>
      <c r="AO151" s="16"/>
      <c r="AP151" s="16"/>
      <c r="AQ151" s="16"/>
      <c r="AR151" s="16"/>
      <c r="AS151" s="16"/>
      <c r="AT151" s="16"/>
      <c r="AU151" s="16"/>
      <c r="BA151" s="16"/>
      <c r="BB151" s="16"/>
      <c r="BC151" s="16"/>
      <c r="BD151" s="16"/>
      <c r="BE151" s="16"/>
      <c r="BF151" s="16"/>
      <c r="BG151" s="16"/>
      <c r="BH151" s="16"/>
      <c r="BI151" s="16"/>
      <c r="BJ151" s="16"/>
      <c r="BK151" s="16"/>
      <c r="BL151" s="16"/>
      <c r="BM151" s="16"/>
      <c r="BN151" s="16"/>
      <c r="BP151" s="16"/>
      <c r="BQ151" s="16"/>
      <c r="BR151" s="16"/>
    </row>
    <row r="152" spans="1:70" x14ac:dyDescent="0.25">
      <c r="A152" s="16"/>
      <c r="B152" s="16"/>
      <c r="C152" s="16"/>
      <c r="D152" s="16"/>
      <c r="E152" s="16"/>
      <c r="F152" s="16"/>
      <c r="G152" s="16"/>
      <c r="H152" s="16"/>
      <c r="I152" s="203"/>
      <c r="J152" s="203"/>
      <c r="K152" s="203"/>
      <c r="L152" s="203"/>
      <c r="M152" s="203"/>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8"/>
      <c r="AK152" s="16"/>
      <c r="AL152" s="16"/>
      <c r="AM152" s="16"/>
      <c r="AN152" s="16"/>
      <c r="AO152" s="16"/>
      <c r="AP152" s="16"/>
      <c r="AQ152" s="16"/>
      <c r="AR152" s="16"/>
      <c r="AS152" s="16"/>
      <c r="AT152" s="16"/>
      <c r="AU152" s="16"/>
      <c r="BA152" s="16"/>
      <c r="BB152" s="16"/>
      <c r="BC152" s="16"/>
      <c r="BD152" s="16"/>
      <c r="BE152" s="16"/>
      <c r="BF152" s="16"/>
      <c r="BG152" s="16"/>
      <c r="BH152" s="16"/>
      <c r="BI152" s="16"/>
      <c r="BJ152" s="16"/>
      <c r="BK152" s="16"/>
      <c r="BL152" s="16"/>
      <c r="BM152" s="16"/>
      <c r="BN152" s="16"/>
      <c r="BP152" s="16"/>
      <c r="BQ152" s="16"/>
      <c r="BR152" s="16"/>
    </row>
    <row r="153" spans="1:70" x14ac:dyDescent="0.25">
      <c r="A153" s="16"/>
      <c r="B153" s="16"/>
      <c r="C153" s="16"/>
      <c r="D153" s="16"/>
      <c r="E153" s="16"/>
      <c r="F153" s="16"/>
      <c r="G153" s="16"/>
      <c r="H153" s="16"/>
      <c r="I153" s="203"/>
      <c r="J153" s="203"/>
      <c r="K153" s="203"/>
      <c r="L153" s="203"/>
      <c r="M153" s="203"/>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8"/>
      <c r="AK153" s="16"/>
      <c r="AL153" s="16"/>
      <c r="AM153" s="16"/>
      <c r="AN153" s="16"/>
      <c r="AO153" s="16"/>
      <c r="AP153" s="16"/>
      <c r="AQ153" s="16"/>
      <c r="AR153" s="16"/>
      <c r="AS153" s="16"/>
      <c r="AT153" s="16"/>
      <c r="AU153" s="16"/>
      <c r="BA153" s="16"/>
      <c r="BB153" s="16"/>
      <c r="BC153" s="16"/>
      <c r="BD153" s="16"/>
      <c r="BE153" s="16"/>
      <c r="BF153" s="16"/>
      <c r="BG153" s="16"/>
      <c r="BH153" s="16"/>
      <c r="BI153" s="16"/>
      <c r="BJ153" s="16"/>
      <c r="BK153" s="16"/>
      <c r="BL153" s="16"/>
      <c r="BM153" s="16"/>
      <c r="BN153" s="16"/>
      <c r="BP153" s="16"/>
      <c r="BQ153" s="16"/>
      <c r="BR153" s="16"/>
    </row>
    <row r="154" spans="1:70" x14ac:dyDescent="0.25">
      <c r="A154" s="16"/>
      <c r="B154" s="16"/>
      <c r="C154" s="16"/>
      <c r="D154" s="16"/>
      <c r="E154" s="16"/>
      <c r="F154" s="16"/>
      <c r="G154" s="16"/>
      <c r="H154" s="16"/>
      <c r="I154" s="203"/>
      <c r="J154" s="203"/>
      <c r="K154" s="203"/>
      <c r="L154" s="203"/>
      <c r="M154" s="203"/>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8"/>
      <c r="AK154" s="16"/>
      <c r="AL154" s="16"/>
      <c r="AM154" s="16"/>
      <c r="AN154" s="16"/>
      <c r="AO154" s="16"/>
      <c r="AP154" s="16"/>
      <c r="AQ154" s="16"/>
      <c r="AR154" s="16"/>
      <c r="AS154" s="16"/>
      <c r="AT154" s="16"/>
      <c r="AU154" s="16"/>
      <c r="BA154" s="16"/>
      <c r="BB154" s="16"/>
      <c r="BC154" s="16"/>
      <c r="BD154" s="16"/>
      <c r="BE154" s="16"/>
      <c r="BF154" s="16"/>
      <c r="BG154" s="16"/>
      <c r="BH154" s="16"/>
      <c r="BI154" s="16"/>
      <c r="BJ154" s="16"/>
      <c r="BK154" s="16"/>
      <c r="BL154" s="16"/>
      <c r="BM154" s="16"/>
      <c r="BN154" s="16"/>
      <c r="BP154" s="16"/>
      <c r="BQ154" s="16"/>
      <c r="BR154" s="16"/>
    </row>
    <row r="155" spans="1:70" x14ac:dyDescent="0.25">
      <c r="A155" s="16"/>
      <c r="B155" s="16"/>
      <c r="C155" s="16"/>
      <c r="D155" s="16"/>
      <c r="E155" s="16"/>
      <c r="F155" s="16"/>
      <c r="G155" s="16"/>
      <c r="H155" s="16"/>
      <c r="I155" s="203"/>
      <c r="J155" s="203"/>
      <c r="K155" s="203"/>
      <c r="L155" s="203"/>
      <c r="M155" s="203"/>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8"/>
      <c r="AK155" s="16"/>
      <c r="AL155" s="16"/>
      <c r="AM155" s="16"/>
      <c r="AN155" s="16"/>
      <c r="AO155" s="16"/>
      <c r="AP155" s="16"/>
      <c r="AQ155" s="16"/>
      <c r="AR155" s="16"/>
      <c r="AS155" s="16"/>
      <c r="AT155" s="16"/>
      <c r="AU155" s="16"/>
      <c r="BA155" s="16"/>
      <c r="BB155" s="16"/>
      <c r="BC155" s="16"/>
      <c r="BD155" s="16"/>
      <c r="BE155" s="16"/>
      <c r="BF155" s="16"/>
      <c r="BG155" s="16"/>
      <c r="BH155" s="16"/>
      <c r="BI155" s="16"/>
      <c r="BJ155" s="16"/>
      <c r="BK155" s="16"/>
      <c r="BL155" s="16"/>
      <c r="BM155" s="16"/>
      <c r="BN155" s="16"/>
      <c r="BP155" s="16"/>
      <c r="BQ155" s="16"/>
      <c r="BR155" s="16"/>
    </row>
    <row r="156" spans="1:70" x14ac:dyDescent="0.25">
      <c r="A156" s="16"/>
      <c r="B156" s="16"/>
      <c r="C156" s="16"/>
      <c r="D156" s="16"/>
      <c r="E156" s="16"/>
      <c r="F156" s="16"/>
      <c r="G156" s="16"/>
      <c r="H156" s="16"/>
      <c r="I156" s="203"/>
      <c r="J156" s="203"/>
      <c r="K156" s="203"/>
      <c r="L156" s="203"/>
      <c r="M156" s="203"/>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8"/>
      <c r="AK156" s="16"/>
      <c r="AL156" s="16"/>
      <c r="AM156" s="16"/>
      <c r="AN156" s="16"/>
      <c r="AO156" s="16"/>
      <c r="AP156" s="16"/>
      <c r="AQ156" s="16"/>
      <c r="AR156" s="16"/>
      <c r="AS156" s="16"/>
      <c r="AT156" s="16"/>
      <c r="AU156" s="16"/>
      <c r="BA156" s="16"/>
      <c r="BB156" s="16"/>
      <c r="BC156" s="16"/>
      <c r="BD156" s="16"/>
      <c r="BE156" s="16"/>
      <c r="BF156" s="16"/>
      <c r="BG156" s="16"/>
      <c r="BH156" s="16"/>
      <c r="BI156" s="16"/>
      <c r="BJ156" s="16"/>
      <c r="BK156" s="16"/>
      <c r="BL156" s="16"/>
      <c r="BM156" s="16"/>
      <c r="BN156" s="16"/>
      <c r="BP156" s="16"/>
      <c r="BQ156" s="16"/>
      <c r="BR156" s="16"/>
    </row>
    <row r="157" spans="1:70" x14ac:dyDescent="0.25">
      <c r="A157" s="16"/>
      <c r="B157" s="16"/>
      <c r="C157" s="16"/>
      <c r="D157" s="16"/>
      <c r="E157" s="16"/>
      <c r="F157" s="16"/>
      <c r="G157" s="16"/>
      <c r="H157" s="16"/>
      <c r="I157" s="203"/>
      <c r="J157" s="203"/>
      <c r="K157" s="203"/>
      <c r="L157" s="203"/>
      <c r="M157" s="203"/>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8"/>
      <c r="AK157" s="16"/>
      <c r="AL157" s="16"/>
      <c r="AM157" s="16"/>
      <c r="AN157" s="16"/>
      <c r="AO157" s="16"/>
      <c r="AP157" s="16"/>
      <c r="AQ157" s="16"/>
      <c r="AR157" s="16"/>
      <c r="AS157" s="16"/>
      <c r="AT157" s="16"/>
      <c r="AU157" s="16"/>
      <c r="BA157" s="16"/>
      <c r="BB157" s="16"/>
      <c r="BC157" s="16"/>
      <c r="BD157" s="16"/>
      <c r="BE157" s="16"/>
      <c r="BF157" s="16"/>
      <c r="BG157" s="16"/>
      <c r="BH157" s="16"/>
      <c r="BI157" s="16"/>
      <c r="BJ157" s="16"/>
      <c r="BK157" s="16"/>
      <c r="BL157" s="16"/>
      <c r="BM157" s="16"/>
      <c r="BN157" s="16"/>
      <c r="BP157" s="16"/>
      <c r="BQ157" s="16"/>
      <c r="BR157" s="16"/>
    </row>
    <row r="158" spans="1:70" x14ac:dyDescent="0.25">
      <c r="A158" s="16"/>
      <c r="B158" s="16"/>
      <c r="C158" s="16"/>
      <c r="D158" s="16"/>
      <c r="E158" s="16"/>
      <c r="F158" s="16"/>
      <c r="G158" s="16"/>
      <c r="H158" s="16"/>
      <c r="I158" s="203"/>
      <c r="J158" s="203"/>
      <c r="K158" s="203"/>
      <c r="L158" s="203"/>
      <c r="M158" s="203"/>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8"/>
      <c r="AK158" s="16"/>
      <c r="AL158" s="16"/>
      <c r="AM158" s="16"/>
      <c r="AN158" s="16"/>
      <c r="AO158" s="16"/>
      <c r="AP158" s="16"/>
      <c r="AQ158" s="16"/>
      <c r="AR158" s="16"/>
      <c r="AS158" s="16"/>
      <c r="AT158" s="16"/>
      <c r="AU158" s="16"/>
      <c r="BA158" s="16"/>
      <c r="BB158" s="16"/>
      <c r="BC158" s="16"/>
      <c r="BD158" s="16"/>
      <c r="BE158" s="16"/>
      <c r="BF158" s="16"/>
      <c r="BG158" s="16"/>
      <c r="BH158" s="16"/>
      <c r="BI158" s="16"/>
      <c r="BJ158" s="16"/>
      <c r="BK158" s="16"/>
      <c r="BL158" s="16"/>
      <c r="BM158" s="16"/>
      <c r="BN158" s="16"/>
      <c r="BP158" s="16"/>
      <c r="BQ158" s="16"/>
      <c r="BR158" s="16"/>
    </row>
    <row r="159" spans="1:70" x14ac:dyDescent="0.25">
      <c r="A159" s="16"/>
      <c r="B159" s="16"/>
      <c r="C159" s="16"/>
      <c r="D159" s="16"/>
      <c r="E159" s="16"/>
      <c r="F159" s="16"/>
      <c r="G159" s="16"/>
      <c r="H159" s="16"/>
      <c r="I159" s="203"/>
      <c r="J159" s="203"/>
      <c r="K159" s="203"/>
      <c r="L159" s="203"/>
      <c r="M159" s="203"/>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8"/>
      <c r="AK159" s="16"/>
      <c r="AL159" s="16"/>
      <c r="AM159" s="16"/>
      <c r="AN159" s="16"/>
      <c r="AO159" s="16"/>
      <c r="AP159" s="16"/>
      <c r="AQ159" s="16"/>
      <c r="AR159" s="16"/>
      <c r="AS159" s="16"/>
      <c r="AT159" s="16"/>
      <c r="AU159" s="16"/>
      <c r="BA159" s="16"/>
      <c r="BB159" s="16"/>
      <c r="BC159" s="16"/>
      <c r="BD159" s="16"/>
      <c r="BE159" s="16"/>
      <c r="BF159" s="16"/>
      <c r="BG159" s="16"/>
      <c r="BH159" s="16"/>
      <c r="BI159" s="16"/>
      <c r="BJ159" s="16"/>
      <c r="BK159" s="16"/>
      <c r="BL159" s="16"/>
      <c r="BM159" s="16"/>
      <c r="BN159" s="16"/>
      <c r="BP159" s="16"/>
      <c r="BQ159" s="16"/>
      <c r="BR159" s="16"/>
    </row>
    <row r="160" spans="1:70" x14ac:dyDescent="0.25">
      <c r="A160" s="16"/>
      <c r="B160" s="16"/>
      <c r="C160" s="16"/>
      <c r="D160" s="16"/>
      <c r="E160" s="16"/>
      <c r="F160" s="16"/>
      <c r="G160" s="16"/>
      <c r="H160" s="16"/>
      <c r="I160" s="203"/>
      <c r="J160" s="203"/>
      <c r="K160" s="203"/>
      <c r="L160" s="203"/>
      <c r="M160" s="203"/>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8"/>
      <c r="AK160" s="16"/>
      <c r="AL160" s="16"/>
      <c r="AM160" s="16"/>
      <c r="AN160" s="16"/>
      <c r="AO160" s="16"/>
      <c r="AP160" s="16"/>
      <c r="AQ160" s="16"/>
      <c r="AR160" s="16"/>
      <c r="AS160" s="16"/>
      <c r="AT160" s="16"/>
      <c r="AU160" s="16"/>
      <c r="BA160" s="16"/>
      <c r="BB160" s="16"/>
      <c r="BC160" s="16"/>
      <c r="BD160" s="16"/>
      <c r="BE160" s="16"/>
      <c r="BF160" s="16"/>
      <c r="BG160" s="16"/>
      <c r="BH160" s="16"/>
      <c r="BI160" s="16"/>
      <c r="BJ160" s="16"/>
      <c r="BK160" s="16"/>
      <c r="BL160" s="16"/>
      <c r="BM160" s="16"/>
      <c r="BN160" s="16"/>
      <c r="BP160" s="16"/>
      <c r="BQ160" s="16"/>
      <c r="BR160" s="16"/>
    </row>
    <row r="161" spans="1:70" x14ac:dyDescent="0.25">
      <c r="A161" s="16"/>
      <c r="B161" s="16"/>
      <c r="C161" s="16"/>
      <c r="D161" s="16"/>
      <c r="E161" s="16"/>
      <c r="F161" s="16"/>
      <c r="G161" s="16"/>
      <c r="H161" s="16"/>
      <c r="I161" s="203"/>
      <c r="J161" s="203"/>
      <c r="K161" s="203"/>
      <c r="L161" s="203"/>
      <c r="M161" s="203"/>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8"/>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row>
    <row r="162" spans="1:70" x14ac:dyDescent="0.25">
      <c r="A162" s="16"/>
      <c r="B162" s="16"/>
      <c r="C162" s="16"/>
      <c r="D162" s="16"/>
      <c r="E162" s="16"/>
      <c r="F162" s="16"/>
      <c r="G162" s="16"/>
      <c r="H162" s="16"/>
      <c r="I162" s="203"/>
      <c r="J162" s="203"/>
      <c r="K162" s="203"/>
      <c r="L162" s="203"/>
      <c r="M162" s="203"/>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8"/>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row>
    <row r="163" spans="1:70" x14ac:dyDescent="0.25">
      <c r="A163" s="16"/>
      <c r="B163" s="16"/>
      <c r="C163" s="16"/>
      <c r="D163" s="16"/>
      <c r="E163" s="16"/>
      <c r="F163" s="16"/>
      <c r="G163" s="16"/>
      <c r="H163" s="16"/>
      <c r="I163" s="203"/>
      <c r="J163" s="203"/>
      <c r="K163" s="203"/>
      <c r="L163" s="203"/>
      <c r="M163" s="203"/>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8"/>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row>
    <row r="164" spans="1:70" x14ac:dyDescent="0.25">
      <c r="A164" s="16"/>
      <c r="B164" s="16"/>
      <c r="C164" s="16"/>
      <c r="D164" s="16"/>
      <c r="E164" s="16"/>
      <c r="F164" s="16"/>
      <c r="G164" s="16"/>
      <c r="H164" s="16"/>
      <c r="I164" s="203"/>
      <c r="J164" s="203"/>
      <c r="K164" s="203"/>
      <c r="L164" s="203"/>
      <c r="M164" s="203"/>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8"/>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row>
    <row r="165" spans="1:70" x14ac:dyDescent="0.25">
      <c r="A165" s="16"/>
      <c r="B165" s="16"/>
      <c r="C165" s="16"/>
      <c r="D165" s="16"/>
      <c r="E165" s="16"/>
      <c r="F165" s="16"/>
      <c r="G165" s="16"/>
      <c r="H165" s="16"/>
      <c r="I165" s="203"/>
      <c r="J165" s="203"/>
      <c r="K165" s="203"/>
      <c r="L165" s="203"/>
      <c r="M165" s="203"/>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8"/>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row>
    <row r="166" spans="1:70" x14ac:dyDescent="0.25">
      <c r="A166" s="16"/>
      <c r="B166" s="16"/>
      <c r="C166" s="16"/>
      <c r="D166" s="16"/>
      <c r="E166" s="16"/>
      <c r="F166" s="16"/>
      <c r="G166" s="16"/>
      <c r="H166" s="16"/>
      <c r="I166" s="203"/>
      <c r="J166" s="203"/>
      <c r="K166" s="203"/>
      <c r="L166" s="203"/>
      <c r="M166" s="203"/>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8"/>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row>
    <row r="167" spans="1:70" x14ac:dyDescent="0.25">
      <c r="A167" s="16"/>
      <c r="B167" s="16"/>
      <c r="C167" s="16"/>
      <c r="D167" s="16"/>
      <c r="E167" s="16"/>
      <c r="F167" s="16"/>
      <c r="G167" s="16"/>
      <c r="H167" s="16"/>
      <c r="I167" s="203"/>
      <c r="J167" s="203"/>
      <c r="K167" s="203"/>
      <c r="L167" s="203"/>
      <c r="M167" s="203"/>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8"/>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row>
    <row r="168" spans="1:70" x14ac:dyDescent="0.25">
      <c r="A168" s="16"/>
      <c r="B168" s="16"/>
      <c r="C168" s="16"/>
      <c r="D168" s="16"/>
      <c r="E168" s="16"/>
      <c r="F168" s="16"/>
      <c r="G168" s="16"/>
      <c r="H168" s="16"/>
      <c r="I168" s="203"/>
      <c r="J168" s="203"/>
      <c r="K168" s="203"/>
      <c r="L168" s="203"/>
      <c r="M168" s="203"/>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8"/>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row>
    <row r="169" spans="1:70" x14ac:dyDescent="0.25">
      <c r="A169" s="16"/>
      <c r="B169" s="16"/>
      <c r="C169" s="16"/>
      <c r="D169" s="16"/>
      <c r="E169" s="16"/>
      <c r="F169" s="16"/>
      <c r="G169" s="16"/>
      <c r="H169" s="16"/>
      <c r="I169" s="203"/>
      <c r="J169" s="203"/>
      <c r="K169" s="203"/>
      <c r="L169" s="203"/>
      <c r="M169" s="203"/>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8"/>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row>
    <row r="170" spans="1:70" x14ac:dyDescent="0.25">
      <c r="A170" s="16"/>
      <c r="B170" s="16"/>
      <c r="C170" s="16"/>
      <c r="D170" s="16"/>
      <c r="E170" s="16"/>
      <c r="F170" s="16"/>
      <c r="G170" s="16"/>
      <c r="H170" s="16"/>
      <c r="I170" s="203"/>
      <c r="J170" s="203"/>
      <c r="K170" s="203"/>
      <c r="L170" s="203"/>
      <c r="M170" s="203"/>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8"/>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row>
    <row r="171" spans="1:70" x14ac:dyDescent="0.25">
      <c r="A171" s="16"/>
      <c r="B171" s="16"/>
      <c r="C171" s="16"/>
      <c r="D171" s="16"/>
      <c r="E171" s="16"/>
      <c r="F171" s="16"/>
      <c r="G171" s="16"/>
      <c r="H171" s="16"/>
      <c r="I171" s="203"/>
      <c r="J171" s="203"/>
      <c r="K171" s="203"/>
      <c r="L171" s="203"/>
      <c r="M171" s="203"/>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8"/>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row>
    <row r="172" spans="1:70" x14ac:dyDescent="0.25">
      <c r="A172" s="16"/>
      <c r="B172" s="16"/>
      <c r="C172" s="16"/>
      <c r="D172" s="16"/>
      <c r="E172" s="16"/>
      <c r="F172" s="16"/>
      <c r="G172" s="16"/>
      <c r="H172" s="16"/>
      <c r="I172" s="203"/>
      <c r="J172" s="203"/>
      <c r="K172" s="203"/>
      <c r="L172" s="203"/>
      <c r="M172" s="203"/>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8"/>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row>
    <row r="173" spans="1:70" x14ac:dyDescent="0.25">
      <c r="A173" s="16"/>
      <c r="B173" s="16"/>
      <c r="C173" s="16"/>
      <c r="D173" s="16"/>
      <c r="E173" s="16"/>
      <c r="F173" s="16"/>
      <c r="G173" s="16"/>
      <c r="H173" s="16"/>
      <c r="I173" s="203"/>
      <c r="J173" s="203"/>
      <c r="K173" s="203"/>
      <c r="L173" s="203"/>
      <c r="M173" s="203"/>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8"/>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row>
    <row r="174" spans="1:70" x14ac:dyDescent="0.25">
      <c r="A174" s="16"/>
      <c r="B174" s="16"/>
      <c r="C174" s="16"/>
      <c r="D174" s="16"/>
      <c r="E174" s="16"/>
      <c r="F174" s="16"/>
      <c r="G174" s="16"/>
      <c r="H174" s="16"/>
      <c r="I174" s="203"/>
      <c r="J174" s="203"/>
      <c r="K174" s="203"/>
      <c r="L174" s="203"/>
      <c r="M174" s="203"/>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8"/>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row>
    <row r="175" spans="1:70" x14ac:dyDescent="0.25">
      <c r="A175" s="16"/>
      <c r="B175" s="16"/>
      <c r="C175" s="16"/>
      <c r="D175" s="16"/>
      <c r="E175" s="16"/>
      <c r="F175" s="16"/>
      <c r="G175" s="16"/>
      <c r="H175" s="16"/>
      <c r="I175" s="203"/>
      <c r="J175" s="203"/>
      <c r="K175" s="203"/>
      <c r="L175" s="203"/>
      <c r="M175" s="203"/>
      <c r="N175" s="16"/>
      <c r="V175" s="16"/>
      <c r="W175" s="16"/>
      <c r="X175" s="16"/>
      <c r="Y175" s="16"/>
      <c r="Z175" s="16"/>
      <c r="AA175" s="16"/>
      <c r="AB175" s="16"/>
      <c r="AC175" s="16"/>
      <c r="AD175" s="16"/>
      <c r="AE175" s="16"/>
      <c r="AF175" s="16"/>
      <c r="AG175" s="16"/>
      <c r="AH175" s="16"/>
      <c r="AI175" s="16"/>
      <c r="AJ175" s="18"/>
      <c r="AK175" s="16"/>
      <c r="AL175" s="16"/>
      <c r="AM175" s="16"/>
      <c r="AN175" s="16"/>
      <c r="AO175" s="16"/>
      <c r="AP175" s="16"/>
      <c r="AQ175" s="16"/>
      <c r="AR175" s="16"/>
      <c r="AS175" s="16"/>
      <c r="AT175" s="16"/>
      <c r="AU175" s="16"/>
      <c r="AV175" s="16"/>
      <c r="AW175" s="16"/>
      <c r="AX175" s="16"/>
      <c r="AY175" s="16"/>
      <c r="AZ175" s="16"/>
      <c r="BA175" s="16"/>
      <c r="BO175" s="16"/>
    </row>
    <row r="176" spans="1:70" x14ac:dyDescent="0.25">
      <c r="A176" s="16"/>
      <c r="B176" s="16"/>
      <c r="C176" s="16"/>
      <c r="D176" s="16"/>
      <c r="E176" s="16"/>
      <c r="F176" s="16"/>
      <c r="G176" s="16"/>
      <c r="H176" s="16"/>
      <c r="I176" s="203"/>
      <c r="J176" s="203"/>
      <c r="K176" s="203"/>
      <c r="L176" s="203"/>
      <c r="M176" s="203"/>
      <c r="N176" s="16"/>
      <c r="AB176" s="16"/>
      <c r="AC176" s="16"/>
      <c r="AD176" s="16"/>
      <c r="AE176" s="16"/>
      <c r="AF176" s="16"/>
      <c r="AG176" s="16"/>
      <c r="AH176" s="16"/>
      <c r="AI176" s="16"/>
      <c r="AJ176" s="18"/>
      <c r="AK176" s="16"/>
      <c r="AL176" s="16"/>
      <c r="AM176" s="16"/>
      <c r="AN176" s="16"/>
      <c r="AO176" s="16"/>
      <c r="AP176" s="16"/>
      <c r="AQ176" s="16"/>
      <c r="AR176" s="16"/>
      <c r="AS176" s="16"/>
      <c r="AT176" s="16"/>
      <c r="AU176" s="16"/>
      <c r="AV176" s="16"/>
      <c r="AW176" s="16"/>
      <c r="AX176" s="16"/>
      <c r="AY176" s="16"/>
      <c r="AZ176" s="16"/>
      <c r="BA176" s="16"/>
      <c r="BO176" s="16"/>
    </row>
    <row r="177" spans="1:67" x14ac:dyDescent="0.25">
      <c r="A177" s="16"/>
      <c r="B177" s="16"/>
      <c r="C177" s="16"/>
      <c r="D177" s="16"/>
      <c r="E177" s="16"/>
      <c r="F177" s="16"/>
      <c r="G177" s="16"/>
      <c r="H177" s="16"/>
      <c r="I177" s="203"/>
      <c r="J177" s="203"/>
      <c r="K177" s="203"/>
      <c r="L177" s="203"/>
      <c r="M177" s="203"/>
      <c r="N177" s="16"/>
      <c r="AB177" s="16"/>
      <c r="AC177" s="16"/>
      <c r="AD177" s="16"/>
      <c r="AE177" s="16"/>
      <c r="AF177" s="16"/>
      <c r="AG177" s="16"/>
      <c r="AH177" s="16"/>
      <c r="AI177" s="16"/>
      <c r="AJ177" s="18"/>
      <c r="AK177" s="16"/>
      <c r="AL177" s="16"/>
      <c r="AM177" s="16"/>
      <c r="AN177" s="16"/>
      <c r="AO177" s="16"/>
      <c r="AP177" s="16"/>
      <c r="AQ177" s="16"/>
      <c r="AR177" s="16"/>
      <c r="AS177" s="16"/>
      <c r="AT177" s="16"/>
      <c r="AU177" s="16"/>
      <c r="AV177" s="16"/>
      <c r="AW177" s="16"/>
      <c r="AX177" s="16"/>
      <c r="AY177" s="16"/>
      <c r="AZ177" s="16"/>
      <c r="BA177" s="16"/>
      <c r="BO177" s="16"/>
    </row>
    <row r="178" spans="1:67" x14ac:dyDescent="0.25">
      <c r="A178" s="16"/>
      <c r="B178" s="16"/>
      <c r="C178" s="16"/>
      <c r="D178" s="16"/>
      <c r="E178" s="16"/>
      <c r="F178" s="16"/>
      <c r="G178" s="16"/>
      <c r="H178" s="16"/>
      <c r="I178" s="203"/>
      <c r="J178" s="203"/>
      <c r="K178" s="203"/>
      <c r="L178" s="203"/>
      <c r="M178" s="203"/>
      <c r="N178" s="16"/>
      <c r="AB178" s="16"/>
      <c r="AC178" s="16"/>
      <c r="AD178" s="16"/>
      <c r="AE178" s="16"/>
      <c r="AF178" s="16"/>
      <c r="AG178" s="16"/>
      <c r="AH178" s="16"/>
      <c r="AI178" s="16"/>
      <c r="AJ178" s="18"/>
      <c r="AK178" s="16"/>
      <c r="AL178" s="16"/>
      <c r="AM178" s="16"/>
      <c r="AN178" s="16"/>
      <c r="AO178" s="16"/>
      <c r="AP178" s="16"/>
      <c r="AQ178" s="16"/>
      <c r="AR178" s="16"/>
      <c r="AS178" s="16"/>
      <c r="AT178" s="16"/>
      <c r="AU178" s="16"/>
      <c r="AV178" s="16"/>
      <c r="AW178" s="16"/>
      <c r="AX178" s="16"/>
      <c r="AY178" s="16"/>
      <c r="AZ178" s="16"/>
      <c r="BA178" s="16"/>
      <c r="BO178" s="16"/>
    </row>
    <row r="179" spans="1:67" x14ac:dyDescent="0.25">
      <c r="A179" s="16"/>
      <c r="B179" s="16"/>
      <c r="C179" s="16"/>
      <c r="D179" s="16"/>
      <c r="E179" s="16"/>
      <c r="F179" s="16"/>
      <c r="G179" s="16"/>
      <c r="H179" s="16"/>
      <c r="I179" s="203"/>
      <c r="J179" s="203"/>
      <c r="K179" s="203"/>
      <c r="L179" s="203"/>
      <c r="M179" s="203"/>
      <c r="N179" s="16"/>
      <c r="AB179" s="16"/>
      <c r="AC179" s="16"/>
      <c r="AD179" s="16"/>
      <c r="AE179" s="16"/>
      <c r="AF179" s="16"/>
      <c r="AG179" s="16"/>
      <c r="AH179" s="16"/>
      <c r="AI179" s="16"/>
      <c r="AJ179" s="18"/>
      <c r="AK179" s="16"/>
      <c r="AL179" s="16"/>
      <c r="AM179" s="16"/>
      <c r="AN179" s="16"/>
      <c r="AO179" s="16"/>
      <c r="AP179" s="16"/>
      <c r="AQ179" s="16"/>
      <c r="AR179" s="16"/>
      <c r="AS179" s="16"/>
      <c r="AT179" s="16"/>
      <c r="AU179" s="16"/>
      <c r="AV179" s="16"/>
      <c r="AW179" s="16"/>
      <c r="AX179" s="16"/>
      <c r="AY179" s="16"/>
      <c r="AZ179" s="16"/>
      <c r="BA179" s="16"/>
      <c r="BO179" s="16"/>
    </row>
    <row r="180" spans="1:67" x14ac:dyDescent="0.25">
      <c r="A180" s="16"/>
      <c r="B180" s="16"/>
      <c r="C180" s="16"/>
      <c r="D180" s="16"/>
      <c r="E180" s="16"/>
      <c r="F180" s="16"/>
      <c r="G180" s="16"/>
      <c r="H180" s="16"/>
      <c r="I180" s="203"/>
      <c r="J180" s="203"/>
      <c r="K180" s="203"/>
      <c r="L180" s="203"/>
      <c r="M180" s="203"/>
      <c r="N180" s="16"/>
      <c r="AB180" s="16"/>
      <c r="AC180" s="16"/>
      <c r="AD180" s="16"/>
      <c r="AE180" s="16"/>
      <c r="AF180" s="16"/>
      <c r="AG180" s="16"/>
      <c r="AH180" s="16"/>
      <c r="AI180" s="16"/>
      <c r="AJ180" s="18"/>
      <c r="AK180" s="16"/>
      <c r="AL180" s="16"/>
      <c r="AM180" s="16"/>
      <c r="AN180" s="16"/>
      <c r="AO180" s="16"/>
      <c r="AP180" s="16"/>
      <c r="AQ180" s="16"/>
      <c r="AR180" s="16"/>
      <c r="AS180" s="16"/>
      <c r="AT180" s="16"/>
      <c r="AU180" s="16"/>
      <c r="AV180" s="16"/>
      <c r="AW180" s="16"/>
      <c r="AX180" s="16"/>
      <c r="AY180" s="16"/>
      <c r="AZ180" s="16"/>
      <c r="BA180" s="16"/>
      <c r="BO180"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93"/>
  <sheetViews>
    <sheetView showGridLines="0" tabSelected="1" zoomScale="85" zoomScaleNormal="85" workbookViewId="0">
      <selection activeCell="B20" sqref="B20"/>
    </sheetView>
  </sheetViews>
  <sheetFormatPr defaultRowHeight="15" x14ac:dyDescent="0.25"/>
  <cols>
    <col min="1" max="1" width="21.7109375" customWidth="1"/>
    <col min="2" max="5" width="9" customWidth="1"/>
    <col min="6" max="6" width="7" customWidth="1"/>
    <col min="7" max="7" width="41" customWidth="1"/>
    <col min="8" max="11" width="9.140625" customWidth="1"/>
    <col min="12" max="12" width="7.42578125" customWidth="1"/>
    <col min="13" max="13" width="25" customWidth="1"/>
    <col min="14" max="17" width="9.42578125" customWidth="1"/>
    <col min="20" max="20" width="20.7109375" bestFit="1" customWidth="1"/>
    <col min="21" max="34" width="13.5703125" customWidth="1"/>
    <col min="38" max="38" width="13.7109375" customWidth="1"/>
    <col min="39" max="39" width="10.5703125" customWidth="1"/>
    <col min="40" max="40" width="11.5703125" customWidth="1"/>
    <col min="42" max="42" width="21" customWidth="1"/>
    <col min="48" max="48" width="20" customWidth="1"/>
  </cols>
  <sheetData>
    <row r="1" spans="1:60" s="17" customFormat="1" ht="42.4" customHeight="1" x14ac:dyDescent="0.25">
      <c r="A1" s="22" t="s">
        <v>58</v>
      </c>
    </row>
    <row r="2" spans="1:60" x14ac:dyDescent="0.25">
      <c r="A2" s="21"/>
      <c r="B2" s="21"/>
      <c r="C2" s="21"/>
      <c r="D2" s="21"/>
      <c r="E2" s="81"/>
      <c r="F2" s="81"/>
      <c r="G2" s="81"/>
      <c r="H2" s="81"/>
      <c r="I2" s="81"/>
      <c r="J2" s="81"/>
      <c r="K2" s="8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81"/>
      <c r="AZ2" s="81"/>
      <c r="BA2" s="81"/>
      <c r="BB2" s="81"/>
      <c r="BC2" s="81"/>
      <c r="BD2" s="81"/>
      <c r="BE2" s="81"/>
      <c r="BF2" s="81"/>
      <c r="BG2" s="81"/>
      <c r="BH2" s="81"/>
    </row>
    <row r="3" spans="1:60" s="8" customFormat="1" x14ac:dyDescent="0.25">
      <c r="A3" s="207" t="s">
        <v>59</v>
      </c>
      <c r="B3" s="208"/>
      <c r="C3" s="208"/>
      <c r="D3" s="208"/>
      <c r="E3" s="208"/>
      <c r="F3" s="208"/>
      <c r="G3" s="207" t="s">
        <v>60</v>
      </c>
      <c r="H3" s="208"/>
      <c r="I3" s="208"/>
      <c r="J3" s="208"/>
      <c r="K3" s="208"/>
      <c r="L3" s="209"/>
      <c r="M3" s="207" t="s">
        <v>61</v>
      </c>
      <c r="N3" s="210"/>
      <c r="O3" s="210"/>
      <c r="P3" s="210"/>
      <c r="Q3" s="210"/>
      <c r="R3" s="210"/>
      <c r="S3" s="207" t="s">
        <v>62</v>
      </c>
      <c r="T3" s="210"/>
      <c r="U3" s="210"/>
      <c r="V3" s="210"/>
      <c r="W3" s="210"/>
      <c r="X3" s="210"/>
      <c r="Y3" s="210"/>
      <c r="Z3" s="210"/>
      <c r="AA3" s="210"/>
      <c r="AB3" s="210"/>
      <c r="AC3" s="210"/>
      <c r="AD3" s="210"/>
      <c r="AE3" s="210"/>
      <c r="AF3" s="210"/>
      <c r="AG3" s="210"/>
      <c r="AH3" s="210"/>
      <c r="AI3" s="210"/>
      <c r="BA3" s="208"/>
      <c r="BB3" s="208"/>
      <c r="BC3" s="208"/>
      <c r="BD3" s="208"/>
      <c r="BE3" s="208"/>
      <c r="BF3" s="208"/>
      <c r="BG3" s="208"/>
      <c r="BH3" s="208"/>
    </row>
    <row r="4" spans="1:60" ht="45" x14ac:dyDescent="0.25">
      <c r="A4" s="212" t="s">
        <v>7</v>
      </c>
      <c r="B4" s="142" t="s">
        <v>8</v>
      </c>
      <c r="C4" s="142" t="s">
        <v>9</v>
      </c>
      <c r="D4" s="142" t="s">
        <v>10</v>
      </c>
      <c r="E4" s="143" t="s">
        <v>11</v>
      </c>
      <c r="F4" s="81"/>
      <c r="G4" s="212" t="s">
        <v>63</v>
      </c>
      <c r="H4" s="142" t="s">
        <v>8</v>
      </c>
      <c r="I4" s="142" t="s">
        <v>9</v>
      </c>
      <c r="J4" s="142" t="s">
        <v>10</v>
      </c>
      <c r="K4" s="143" t="s">
        <v>11</v>
      </c>
      <c r="L4" s="126"/>
      <c r="M4" s="219" t="s">
        <v>13</v>
      </c>
      <c r="N4" s="220" t="s">
        <v>8</v>
      </c>
      <c r="O4" s="221" t="s">
        <v>9</v>
      </c>
      <c r="P4" s="221" t="s">
        <v>10</v>
      </c>
      <c r="Q4" s="222" t="s">
        <v>11</v>
      </c>
      <c r="R4" s="21"/>
      <c r="S4" s="223" t="s">
        <v>15</v>
      </c>
      <c r="T4" s="224" t="s">
        <v>7</v>
      </c>
      <c r="U4" s="35" t="s">
        <v>64</v>
      </c>
      <c r="V4" s="35" t="s">
        <v>65</v>
      </c>
      <c r="W4" s="35" t="s">
        <v>66</v>
      </c>
      <c r="X4" s="35" t="s">
        <v>67</v>
      </c>
      <c r="Y4" s="35" t="s">
        <v>68</v>
      </c>
      <c r="Z4" s="35" t="s">
        <v>69</v>
      </c>
      <c r="AA4" s="35" t="s">
        <v>70</v>
      </c>
      <c r="AB4" s="35" t="s">
        <v>71</v>
      </c>
      <c r="AC4" s="336" t="s">
        <v>72</v>
      </c>
      <c r="AD4" s="35" t="s">
        <v>73</v>
      </c>
      <c r="AE4" s="35" t="s">
        <v>74</v>
      </c>
      <c r="AF4" s="336" t="s">
        <v>75</v>
      </c>
      <c r="AG4" s="35" t="s">
        <v>76</v>
      </c>
      <c r="AH4" s="36" t="s">
        <v>55</v>
      </c>
      <c r="AI4" s="21"/>
      <c r="AJ4" s="16"/>
      <c r="AK4" s="16"/>
      <c r="AL4" s="16"/>
      <c r="AM4" s="16"/>
      <c r="AN4" s="16"/>
      <c r="AO4" s="16"/>
      <c r="AP4" s="16"/>
      <c r="AQ4" s="16"/>
      <c r="AR4" s="16"/>
      <c r="AS4" s="16"/>
      <c r="AT4" s="16"/>
      <c r="AU4" s="16"/>
      <c r="AV4" s="16"/>
      <c r="AW4" s="16"/>
      <c r="AX4" s="16"/>
      <c r="BA4" s="81"/>
      <c r="BB4" s="81"/>
      <c r="BC4" s="81"/>
      <c r="BD4" s="81"/>
      <c r="BE4" s="81"/>
      <c r="BF4" s="81"/>
      <c r="BG4" s="81"/>
      <c r="BH4" s="81"/>
    </row>
    <row r="5" spans="1:60" x14ac:dyDescent="0.25">
      <c r="A5" s="144" t="s">
        <v>42</v>
      </c>
      <c r="B5" s="145">
        <v>1513</v>
      </c>
      <c r="C5" s="145">
        <v>1588</v>
      </c>
      <c r="D5" s="145">
        <v>1722</v>
      </c>
      <c r="E5" s="146">
        <v>1919</v>
      </c>
      <c r="F5" s="81"/>
      <c r="G5" s="144" t="s">
        <v>42</v>
      </c>
      <c r="H5" s="62">
        <v>32.342190205425283</v>
      </c>
      <c r="I5" s="62">
        <v>33.323540521257399</v>
      </c>
      <c r="J5" s="62">
        <v>35.57116298285478</v>
      </c>
      <c r="K5" s="56">
        <v>39.027862517795405</v>
      </c>
      <c r="L5" s="21"/>
      <c r="M5" s="337" t="s">
        <v>64</v>
      </c>
      <c r="N5" s="40">
        <v>500</v>
      </c>
      <c r="O5" s="213">
        <v>500</v>
      </c>
      <c r="P5" s="213">
        <v>546</v>
      </c>
      <c r="Q5" s="214">
        <v>602</v>
      </c>
      <c r="R5" s="21"/>
      <c r="S5" s="39" t="s">
        <v>8</v>
      </c>
      <c r="T5" s="218" t="s">
        <v>42</v>
      </c>
      <c r="U5" s="40">
        <v>41</v>
      </c>
      <c r="V5" s="40">
        <v>580</v>
      </c>
      <c r="W5" s="40">
        <v>147</v>
      </c>
      <c r="X5" s="40">
        <v>77</v>
      </c>
      <c r="Y5" s="40">
        <v>14</v>
      </c>
      <c r="Z5" s="40">
        <v>36</v>
      </c>
      <c r="AA5" s="40">
        <v>65</v>
      </c>
      <c r="AB5" s="40">
        <v>21</v>
      </c>
      <c r="AC5" s="40">
        <v>148</v>
      </c>
      <c r="AD5" s="40">
        <v>71</v>
      </c>
      <c r="AE5" s="40">
        <v>4</v>
      </c>
      <c r="AF5" s="40">
        <v>189</v>
      </c>
      <c r="AG5" s="40">
        <v>117</v>
      </c>
      <c r="AH5" s="41">
        <v>3</v>
      </c>
      <c r="AI5" s="21"/>
      <c r="AJ5" s="16"/>
      <c r="AK5" s="16"/>
      <c r="AL5" s="16"/>
      <c r="AM5" s="16"/>
      <c r="AN5" s="16"/>
      <c r="AO5" s="16"/>
      <c r="AP5" s="16"/>
      <c r="AQ5" s="16"/>
      <c r="AR5" s="16"/>
      <c r="AS5" s="16"/>
      <c r="AT5" s="16"/>
      <c r="AU5" s="16"/>
      <c r="AV5" s="16"/>
      <c r="AW5" s="16"/>
      <c r="AX5" s="16"/>
      <c r="BA5" s="81"/>
      <c r="BB5" s="81"/>
      <c r="BC5" s="81"/>
      <c r="BD5" s="81"/>
      <c r="BE5" s="81"/>
      <c r="BF5" s="81"/>
      <c r="BG5" s="81"/>
      <c r="BH5" s="81"/>
    </row>
    <row r="6" spans="1:60" x14ac:dyDescent="0.25">
      <c r="A6" s="147" t="s">
        <v>77</v>
      </c>
      <c r="B6" s="148">
        <v>1572</v>
      </c>
      <c r="C6" s="148">
        <v>1726</v>
      </c>
      <c r="D6" s="148">
        <v>1881</v>
      </c>
      <c r="E6" s="149">
        <v>1965</v>
      </c>
      <c r="F6" s="81"/>
      <c r="G6" s="147" t="s">
        <v>77</v>
      </c>
      <c r="H6" s="57">
        <v>33.603385990038689</v>
      </c>
      <c r="I6" s="57">
        <v>36.219414949427119</v>
      </c>
      <c r="J6" s="57">
        <v>38.855608345383189</v>
      </c>
      <c r="K6" s="55">
        <v>39.963392312385601</v>
      </c>
      <c r="L6" s="21"/>
      <c r="M6" s="216" t="s">
        <v>65</v>
      </c>
      <c r="N6" s="43">
        <v>3571</v>
      </c>
      <c r="O6" s="128">
        <v>3903</v>
      </c>
      <c r="P6" s="128">
        <v>4149</v>
      </c>
      <c r="Q6" s="215">
        <v>3898</v>
      </c>
      <c r="R6" s="21"/>
      <c r="S6" s="42"/>
      <c r="T6" s="218" t="s">
        <v>77</v>
      </c>
      <c r="U6" s="43">
        <v>86</v>
      </c>
      <c r="V6" s="43">
        <v>540</v>
      </c>
      <c r="W6" s="43">
        <v>200</v>
      </c>
      <c r="X6" s="43">
        <v>86</v>
      </c>
      <c r="Y6" s="43">
        <v>14</v>
      </c>
      <c r="Z6" s="43">
        <v>43</v>
      </c>
      <c r="AA6" s="43">
        <v>83</v>
      </c>
      <c r="AB6" s="43">
        <v>56</v>
      </c>
      <c r="AC6" s="43">
        <v>132</v>
      </c>
      <c r="AD6" s="43">
        <v>44</v>
      </c>
      <c r="AE6" s="43">
        <v>16</v>
      </c>
      <c r="AF6" s="43">
        <v>179</v>
      </c>
      <c r="AG6" s="43">
        <v>87</v>
      </c>
      <c r="AH6" s="44">
        <v>6</v>
      </c>
      <c r="AI6" s="21"/>
      <c r="AJ6" s="16"/>
      <c r="AK6" s="16"/>
      <c r="AL6" s="16"/>
      <c r="AM6" s="16"/>
      <c r="AN6" s="16"/>
      <c r="AO6" s="16"/>
      <c r="AP6" s="16"/>
      <c r="AQ6" s="16"/>
      <c r="AR6" s="16"/>
      <c r="AS6" s="16"/>
      <c r="AT6" s="16"/>
      <c r="AU6" s="16"/>
      <c r="AV6" s="16"/>
      <c r="AW6" s="16"/>
      <c r="AX6" s="16"/>
      <c r="BA6" s="81"/>
      <c r="BB6" s="81"/>
      <c r="BC6" s="81"/>
      <c r="BD6" s="81"/>
      <c r="BE6" s="81"/>
      <c r="BF6" s="81"/>
      <c r="BG6" s="81"/>
      <c r="BH6" s="81"/>
    </row>
    <row r="7" spans="1:60" x14ac:dyDescent="0.25">
      <c r="A7" s="147" t="s">
        <v>78</v>
      </c>
      <c r="B7" s="148">
        <v>6297</v>
      </c>
      <c r="C7" s="211">
        <v>6850</v>
      </c>
      <c r="D7" s="148">
        <v>7217</v>
      </c>
      <c r="E7" s="149">
        <v>7250</v>
      </c>
      <c r="F7" s="81"/>
      <c r="G7" s="147" t="s">
        <v>78</v>
      </c>
      <c r="H7" s="57">
        <v>134.60592975780764</v>
      </c>
      <c r="I7" s="57">
        <v>143.74449154320729</v>
      </c>
      <c r="J7" s="57">
        <v>149.0807684362735</v>
      </c>
      <c r="K7" s="55">
        <v>147.44763066910718</v>
      </c>
      <c r="L7" s="21"/>
      <c r="M7" s="216" t="s">
        <v>66</v>
      </c>
      <c r="N7" s="43">
        <v>1418</v>
      </c>
      <c r="O7" s="43">
        <v>1432</v>
      </c>
      <c r="P7" s="43">
        <v>1498</v>
      </c>
      <c r="Q7" s="44">
        <v>1749</v>
      </c>
      <c r="R7" s="21"/>
      <c r="S7" s="42"/>
      <c r="T7" s="218" t="s">
        <v>78</v>
      </c>
      <c r="U7" s="43">
        <v>334</v>
      </c>
      <c r="V7" s="43">
        <v>2114</v>
      </c>
      <c r="W7" s="43">
        <v>990</v>
      </c>
      <c r="X7" s="43">
        <v>275</v>
      </c>
      <c r="Y7" s="43">
        <v>65</v>
      </c>
      <c r="Z7" s="43">
        <v>183</v>
      </c>
      <c r="AA7" s="43">
        <v>366</v>
      </c>
      <c r="AB7" s="43">
        <v>150</v>
      </c>
      <c r="AC7" s="43">
        <v>386</v>
      </c>
      <c r="AD7" s="43">
        <v>148</v>
      </c>
      <c r="AE7" s="43">
        <v>69</v>
      </c>
      <c r="AF7" s="43">
        <v>732</v>
      </c>
      <c r="AG7" s="43">
        <v>449</v>
      </c>
      <c r="AH7" s="44">
        <v>36</v>
      </c>
      <c r="AI7" s="21"/>
      <c r="AJ7" s="16"/>
      <c r="AK7" s="16"/>
      <c r="AL7" s="16"/>
      <c r="AM7" s="16"/>
      <c r="AN7" s="16"/>
      <c r="AO7" s="16"/>
      <c r="AP7" s="16"/>
      <c r="AQ7" s="16"/>
      <c r="AR7" s="16"/>
      <c r="AS7" s="16"/>
      <c r="AT7" s="16"/>
      <c r="AU7" s="16"/>
      <c r="AV7" s="16"/>
      <c r="AW7" s="16"/>
      <c r="AX7" s="16"/>
      <c r="BA7" s="81"/>
      <c r="BB7" s="81"/>
      <c r="BC7" s="81"/>
      <c r="BD7" s="81"/>
      <c r="BE7" s="81"/>
      <c r="BF7" s="81"/>
      <c r="BG7" s="81"/>
      <c r="BH7" s="81"/>
    </row>
    <row r="8" spans="1:60" x14ac:dyDescent="0.25">
      <c r="A8" s="147" t="s">
        <v>41</v>
      </c>
      <c r="B8" s="148">
        <v>754</v>
      </c>
      <c r="C8" s="148">
        <v>830</v>
      </c>
      <c r="D8" s="148">
        <v>900</v>
      </c>
      <c r="E8" s="149">
        <v>903</v>
      </c>
      <c r="F8" s="81"/>
      <c r="G8" s="147" t="s">
        <v>41</v>
      </c>
      <c r="H8" s="57">
        <v>16.117654603364613</v>
      </c>
      <c r="I8" s="57">
        <v>17.417215763629496</v>
      </c>
      <c r="J8" s="57">
        <v>18.591200165255113</v>
      </c>
      <c r="K8" s="55">
        <v>18.364856619890176</v>
      </c>
      <c r="L8" s="21"/>
      <c r="M8" s="216" t="s">
        <v>67</v>
      </c>
      <c r="N8" s="43">
        <v>462</v>
      </c>
      <c r="O8" s="128">
        <v>555</v>
      </c>
      <c r="P8" s="128">
        <v>540</v>
      </c>
      <c r="Q8" s="215">
        <v>627</v>
      </c>
      <c r="R8" s="21"/>
      <c r="S8" s="42"/>
      <c r="T8" s="218" t="s">
        <v>41</v>
      </c>
      <c r="U8" s="43">
        <v>39</v>
      </c>
      <c r="V8" s="43">
        <v>337</v>
      </c>
      <c r="W8" s="43">
        <v>81</v>
      </c>
      <c r="X8" s="43">
        <v>24</v>
      </c>
      <c r="Y8" s="43">
        <v>5</v>
      </c>
      <c r="Z8" s="43">
        <v>12</v>
      </c>
      <c r="AA8" s="43">
        <v>30</v>
      </c>
      <c r="AB8" s="43">
        <v>12</v>
      </c>
      <c r="AC8" s="43">
        <v>70</v>
      </c>
      <c r="AD8" s="43">
        <v>12</v>
      </c>
      <c r="AE8" s="43">
        <v>1</v>
      </c>
      <c r="AF8" s="43">
        <v>83</v>
      </c>
      <c r="AG8" s="43">
        <v>44</v>
      </c>
      <c r="AH8" s="44">
        <v>4</v>
      </c>
      <c r="AI8" s="21"/>
      <c r="AJ8" s="16"/>
      <c r="AK8" s="16"/>
      <c r="AL8" s="16"/>
      <c r="AM8" s="16"/>
      <c r="AN8" s="16"/>
      <c r="AO8" s="16"/>
      <c r="AP8" s="16"/>
      <c r="AQ8" s="16"/>
      <c r="AR8" s="16"/>
      <c r="AS8" s="16"/>
      <c r="AT8" s="16"/>
      <c r="AU8" s="16"/>
      <c r="AV8" s="16"/>
      <c r="AW8" s="16"/>
      <c r="AX8" s="16"/>
      <c r="BA8" s="81"/>
      <c r="BB8" s="81"/>
      <c r="BC8" s="81"/>
      <c r="BD8" s="81"/>
      <c r="BE8" s="81"/>
      <c r="BF8" s="81"/>
      <c r="BG8" s="81"/>
      <c r="BH8" s="81"/>
    </row>
    <row r="9" spans="1:60" x14ac:dyDescent="0.25">
      <c r="A9" s="150" t="s">
        <v>44</v>
      </c>
      <c r="B9" s="151">
        <v>10136</v>
      </c>
      <c r="C9" s="151">
        <v>10994</v>
      </c>
      <c r="D9" s="151">
        <v>11720</v>
      </c>
      <c r="E9" s="152">
        <v>12037</v>
      </c>
      <c r="F9" s="81"/>
      <c r="G9" s="150" t="s">
        <v>79</v>
      </c>
      <c r="H9" s="153">
        <v>216.669160556636</v>
      </c>
      <c r="I9" s="153">
        <v>230.70466277752129</v>
      </c>
      <c r="J9" s="153">
        <v>242.09873992976657</v>
      </c>
      <c r="K9" s="129">
        <v>244.80374211917834</v>
      </c>
      <c r="L9" s="21"/>
      <c r="M9" s="216" t="s">
        <v>68</v>
      </c>
      <c r="N9" s="43">
        <v>98</v>
      </c>
      <c r="O9" s="128">
        <v>103</v>
      </c>
      <c r="P9" s="128">
        <v>93</v>
      </c>
      <c r="Q9" s="215">
        <v>137</v>
      </c>
      <c r="R9" s="21"/>
      <c r="S9" s="42"/>
      <c r="T9" s="50" t="s">
        <v>44</v>
      </c>
      <c r="U9" s="43">
        <f t="shared" ref="U9:AH9" si="0">SUM(U5:U8)</f>
        <v>500</v>
      </c>
      <c r="V9" s="43">
        <f t="shared" si="0"/>
        <v>3571</v>
      </c>
      <c r="W9" s="43">
        <f t="shared" si="0"/>
        <v>1418</v>
      </c>
      <c r="X9" s="43">
        <f t="shared" si="0"/>
        <v>462</v>
      </c>
      <c r="Y9" s="43">
        <f t="shared" si="0"/>
        <v>98</v>
      </c>
      <c r="Z9" s="43">
        <f t="shared" si="0"/>
        <v>274</v>
      </c>
      <c r="AA9" s="43">
        <f t="shared" si="0"/>
        <v>544</v>
      </c>
      <c r="AB9" s="43">
        <f t="shared" si="0"/>
        <v>239</v>
      </c>
      <c r="AC9" s="43">
        <f t="shared" si="0"/>
        <v>736</v>
      </c>
      <c r="AD9" s="43">
        <f t="shared" si="0"/>
        <v>275</v>
      </c>
      <c r="AE9" s="43">
        <f t="shared" si="0"/>
        <v>90</v>
      </c>
      <c r="AF9" s="43">
        <f t="shared" si="0"/>
        <v>1183</v>
      </c>
      <c r="AG9" s="43">
        <f t="shared" si="0"/>
        <v>697</v>
      </c>
      <c r="AH9" s="44">
        <f t="shared" si="0"/>
        <v>49</v>
      </c>
      <c r="AI9" s="21"/>
      <c r="AJ9" s="16"/>
      <c r="AK9" s="16"/>
      <c r="AL9" s="16"/>
      <c r="AM9" s="16"/>
      <c r="AN9" s="16"/>
      <c r="AO9" s="16"/>
      <c r="AP9" s="16"/>
      <c r="AQ9" s="16"/>
      <c r="AR9" s="16"/>
      <c r="AS9" s="16"/>
      <c r="AT9" s="16"/>
      <c r="AU9" s="16"/>
      <c r="AV9" s="16"/>
      <c r="AW9" s="16"/>
      <c r="AX9" s="16"/>
      <c r="BA9" s="81"/>
      <c r="BB9" s="81"/>
      <c r="BC9" s="81"/>
      <c r="BD9" s="81"/>
      <c r="BE9" s="81"/>
      <c r="BF9" s="81"/>
      <c r="BG9" s="81"/>
      <c r="BH9" s="81"/>
    </row>
    <row r="10" spans="1:60" x14ac:dyDescent="0.25">
      <c r="A10" s="81"/>
      <c r="B10" s="81"/>
      <c r="C10" s="81"/>
      <c r="D10" s="81"/>
      <c r="E10" s="81"/>
      <c r="F10" s="81"/>
      <c r="G10" s="81"/>
      <c r="H10" s="81"/>
      <c r="I10" s="81"/>
      <c r="J10" s="81"/>
      <c r="K10" s="81"/>
      <c r="L10" s="21"/>
      <c r="M10" s="216" t="s">
        <v>69</v>
      </c>
      <c r="N10" s="43">
        <v>274</v>
      </c>
      <c r="O10" s="128">
        <v>396</v>
      </c>
      <c r="P10" s="128">
        <v>376</v>
      </c>
      <c r="Q10" s="215">
        <v>499</v>
      </c>
      <c r="R10" s="21"/>
      <c r="S10" s="127"/>
      <c r="T10" s="50"/>
      <c r="U10" s="131"/>
      <c r="V10" s="131"/>
      <c r="W10" s="43"/>
      <c r="X10" s="131"/>
      <c r="Y10" s="131"/>
      <c r="Z10" s="131"/>
      <c r="AA10" s="131"/>
      <c r="AB10" s="43"/>
      <c r="AC10" s="43"/>
      <c r="AD10" s="131"/>
      <c r="AE10" s="43"/>
      <c r="AF10" s="131"/>
      <c r="AG10" s="131"/>
      <c r="AH10" s="44"/>
      <c r="AI10" s="21"/>
      <c r="AJ10" s="16"/>
      <c r="AK10" s="16"/>
      <c r="AL10" s="16"/>
      <c r="AM10" s="16"/>
      <c r="AN10" s="16"/>
      <c r="AO10" s="16"/>
      <c r="AP10" s="16"/>
      <c r="AQ10" s="16"/>
      <c r="AR10" s="16"/>
      <c r="AS10" s="16"/>
      <c r="AT10" s="16"/>
      <c r="AU10" s="16"/>
      <c r="AV10" s="16"/>
      <c r="AW10" s="16"/>
      <c r="AX10" s="16"/>
      <c r="BA10" s="81"/>
      <c r="BB10" s="81"/>
      <c r="BC10" s="81"/>
      <c r="BD10" s="81"/>
      <c r="BE10" s="81"/>
      <c r="BF10" s="81"/>
      <c r="BG10" s="81"/>
      <c r="BH10" s="81"/>
    </row>
    <row r="11" spans="1:60" x14ac:dyDescent="0.25">
      <c r="A11" s="67" t="s">
        <v>80</v>
      </c>
      <c r="B11" s="21"/>
      <c r="C11" s="81"/>
      <c r="D11" s="81"/>
      <c r="E11" s="81"/>
      <c r="F11" s="81"/>
      <c r="G11" s="67" t="s">
        <v>80</v>
      </c>
      <c r="H11" s="21"/>
      <c r="I11" s="81"/>
      <c r="J11" s="81"/>
      <c r="K11" s="81"/>
      <c r="L11" s="21"/>
      <c r="M11" s="216" t="s">
        <v>71</v>
      </c>
      <c r="N11" s="43">
        <v>239</v>
      </c>
      <c r="O11" s="43">
        <v>276</v>
      </c>
      <c r="P11" s="43">
        <v>352</v>
      </c>
      <c r="Q11" s="44">
        <v>338</v>
      </c>
      <c r="R11" s="21"/>
      <c r="S11" s="42" t="s">
        <v>9</v>
      </c>
      <c r="T11" s="218" t="s">
        <v>42</v>
      </c>
      <c r="U11" s="43">
        <v>41</v>
      </c>
      <c r="V11" s="43">
        <v>560</v>
      </c>
      <c r="W11" s="43">
        <v>154</v>
      </c>
      <c r="X11" s="43">
        <v>83</v>
      </c>
      <c r="Y11" s="43">
        <v>13</v>
      </c>
      <c r="Z11" s="43">
        <v>74</v>
      </c>
      <c r="AA11" s="43">
        <v>53</v>
      </c>
      <c r="AB11" s="43">
        <v>40</v>
      </c>
      <c r="AC11" s="43">
        <v>164</v>
      </c>
      <c r="AD11" s="43">
        <v>68</v>
      </c>
      <c r="AE11" s="43">
        <v>7</v>
      </c>
      <c r="AF11" s="43">
        <v>178</v>
      </c>
      <c r="AG11" s="43">
        <v>150</v>
      </c>
      <c r="AH11" s="44">
        <v>3</v>
      </c>
      <c r="AI11" s="21"/>
      <c r="AJ11" s="16"/>
      <c r="AK11" s="16"/>
      <c r="AL11" s="16"/>
      <c r="AM11" s="16"/>
      <c r="AN11" s="16"/>
      <c r="AO11" s="16"/>
      <c r="AP11" s="16"/>
      <c r="AQ11" s="16"/>
      <c r="AR11" s="16"/>
      <c r="AS11" s="16"/>
      <c r="AT11" s="16"/>
      <c r="AU11" s="16"/>
      <c r="AV11" s="16"/>
      <c r="AW11" s="16"/>
      <c r="AX11" s="16"/>
      <c r="BA11" s="81"/>
      <c r="BB11" s="81"/>
      <c r="BC11" s="81"/>
      <c r="BD11" s="81"/>
      <c r="BE11" s="81"/>
      <c r="BF11" s="81"/>
      <c r="BG11" s="81"/>
      <c r="BH11" s="81"/>
    </row>
    <row r="12" spans="1:60" x14ac:dyDescent="0.25">
      <c r="A12" s="25"/>
      <c r="B12" s="21"/>
      <c r="C12" s="21"/>
      <c r="D12" s="21"/>
      <c r="E12" s="81"/>
      <c r="F12" s="81"/>
      <c r="G12" s="81"/>
      <c r="H12" s="81"/>
      <c r="I12" s="81"/>
      <c r="J12" s="81"/>
      <c r="K12" s="81"/>
      <c r="L12" s="21"/>
      <c r="M12" s="216" t="s">
        <v>81</v>
      </c>
      <c r="N12" s="43">
        <v>544</v>
      </c>
      <c r="O12" s="128">
        <v>531</v>
      </c>
      <c r="P12" s="128">
        <v>564</v>
      </c>
      <c r="Q12" s="215">
        <v>595</v>
      </c>
      <c r="R12" s="21"/>
      <c r="S12" s="42"/>
      <c r="T12" s="218" t="s">
        <v>77</v>
      </c>
      <c r="U12" s="43">
        <v>113</v>
      </c>
      <c r="V12" s="43">
        <v>618</v>
      </c>
      <c r="W12" s="43">
        <v>230</v>
      </c>
      <c r="X12" s="43">
        <v>103</v>
      </c>
      <c r="Y12" s="43">
        <v>12</v>
      </c>
      <c r="Z12" s="43">
        <v>69</v>
      </c>
      <c r="AA12" s="43">
        <v>91</v>
      </c>
      <c r="AB12" s="43">
        <v>46</v>
      </c>
      <c r="AC12" s="43">
        <v>132</v>
      </c>
      <c r="AD12" s="43">
        <v>45</v>
      </c>
      <c r="AE12" s="43">
        <v>14</v>
      </c>
      <c r="AF12" s="43">
        <v>165</v>
      </c>
      <c r="AG12" s="43">
        <v>81</v>
      </c>
      <c r="AH12" s="44">
        <v>7</v>
      </c>
      <c r="AI12" s="21"/>
      <c r="AJ12" s="16"/>
      <c r="AK12" s="16"/>
      <c r="AL12" s="16"/>
      <c r="AM12" s="16"/>
      <c r="AN12" s="16"/>
      <c r="AO12" s="16"/>
      <c r="AP12" s="16"/>
      <c r="AQ12" s="16"/>
      <c r="AR12" s="16"/>
      <c r="AS12" s="16"/>
      <c r="AT12" s="16"/>
      <c r="AU12" s="16"/>
      <c r="AV12" s="16"/>
      <c r="AW12" s="16"/>
      <c r="AX12" s="16"/>
      <c r="BA12" s="81"/>
      <c r="BB12" s="81"/>
      <c r="BC12" s="81"/>
      <c r="BD12" s="81"/>
      <c r="BE12" s="81"/>
      <c r="BF12" s="81"/>
      <c r="BG12" s="81"/>
      <c r="BH12" s="81"/>
    </row>
    <row r="13" spans="1:60" x14ac:dyDescent="0.25">
      <c r="A13" s="21"/>
      <c r="B13" s="21"/>
      <c r="C13" s="21"/>
      <c r="D13" s="21"/>
      <c r="E13" s="81"/>
      <c r="F13" s="81"/>
      <c r="G13" s="81"/>
      <c r="H13" s="81"/>
      <c r="I13" s="81"/>
      <c r="J13" s="81"/>
      <c r="K13" s="81"/>
      <c r="L13" s="21"/>
      <c r="M13" s="216" t="s">
        <v>72</v>
      </c>
      <c r="N13" s="43">
        <v>736</v>
      </c>
      <c r="O13" s="43">
        <v>837</v>
      </c>
      <c r="P13" s="43">
        <v>859</v>
      </c>
      <c r="Q13" s="44">
        <v>929</v>
      </c>
      <c r="R13" s="21"/>
      <c r="S13" s="42"/>
      <c r="T13" s="218" t="s">
        <v>78</v>
      </c>
      <c r="U13" s="43">
        <v>330</v>
      </c>
      <c r="V13" s="43">
        <v>2344</v>
      </c>
      <c r="W13" s="43">
        <v>965</v>
      </c>
      <c r="X13" s="43">
        <v>318</v>
      </c>
      <c r="Y13" s="43">
        <v>66</v>
      </c>
      <c r="Z13" s="43">
        <v>242</v>
      </c>
      <c r="AA13" s="43">
        <v>337</v>
      </c>
      <c r="AB13" s="43">
        <v>175</v>
      </c>
      <c r="AC13" s="43">
        <v>461</v>
      </c>
      <c r="AD13" s="43">
        <v>178</v>
      </c>
      <c r="AE13" s="43">
        <v>58</v>
      </c>
      <c r="AF13" s="43">
        <v>793</v>
      </c>
      <c r="AG13" s="43">
        <v>557</v>
      </c>
      <c r="AH13" s="44">
        <v>26</v>
      </c>
      <c r="AI13" s="21"/>
      <c r="AJ13" s="16"/>
      <c r="AK13" s="16"/>
      <c r="AL13" s="16"/>
      <c r="AM13" s="16"/>
      <c r="AN13" s="16"/>
      <c r="AO13" s="16"/>
      <c r="AP13" s="16"/>
      <c r="AQ13" s="16"/>
      <c r="AR13" s="16"/>
      <c r="AS13" s="16"/>
      <c r="AT13" s="16"/>
      <c r="AU13" s="16"/>
      <c r="AV13" s="16"/>
      <c r="AW13" s="16"/>
      <c r="AX13" s="16"/>
      <c r="BA13" s="81"/>
      <c r="BB13" s="81"/>
      <c r="BC13" s="81"/>
      <c r="BD13" s="81"/>
      <c r="BE13" s="81"/>
      <c r="BF13" s="81"/>
      <c r="BG13" s="81"/>
      <c r="BH13" s="81"/>
    </row>
    <row r="14" spans="1:60" ht="30" x14ac:dyDescent="0.25">
      <c r="A14" s="21"/>
      <c r="B14" s="21"/>
      <c r="C14" s="21"/>
      <c r="D14" s="21"/>
      <c r="E14" s="81"/>
      <c r="F14" s="81"/>
      <c r="G14" s="81"/>
      <c r="H14" s="81"/>
      <c r="I14" s="81"/>
      <c r="J14" s="81"/>
      <c r="K14" s="81"/>
      <c r="L14" s="21"/>
      <c r="M14" s="216" t="s">
        <v>73</v>
      </c>
      <c r="N14" s="43">
        <v>275</v>
      </c>
      <c r="O14" s="128">
        <v>310</v>
      </c>
      <c r="P14" s="128">
        <v>325</v>
      </c>
      <c r="Q14" s="215">
        <v>347</v>
      </c>
      <c r="R14" s="21"/>
      <c r="S14" s="42"/>
      <c r="T14" s="218" t="s">
        <v>41</v>
      </c>
      <c r="U14" s="43">
        <v>16</v>
      </c>
      <c r="V14" s="43">
        <v>381</v>
      </c>
      <c r="W14" s="43">
        <v>83</v>
      </c>
      <c r="X14" s="43">
        <v>51</v>
      </c>
      <c r="Y14" s="43">
        <v>12</v>
      </c>
      <c r="Z14" s="43">
        <v>11</v>
      </c>
      <c r="AA14" s="43">
        <v>50</v>
      </c>
      <c r="AB14" s="43">
        <v>15</v>
      </c>
      <c r="AC14" s="43">
        <v>80</v>
      </c>
      <c r="AD14" s="43">
        <v>19</v>
      </c>
      <c r="AE14" s="43">
        <v>3</v>
      </c>
      <c r="AF14" s="43">
        <v>66</v>
      </c>
      <c r="AG14" s="43">
        <v>38</v>
      </c>
      <c r="AH14" s="44">
        <v>5</v>
      </c>
      <c r="AI14" s="21"/>
      <c r="AJ14" s="16"/>
      <c r="AK14" s="16"/>
      <c r="AL14" s="16"/>
      <c r="AM14" s="16"/>
      <c r="AN14" s="16"/>
      <c r="AO14" s="16"/>
      <c r="AP14" s="16"/>
      <c r="AQ14" s="16"/>
      <c r="AR14" s="16"/>
      <c r="AS14" s="16"/>
      <c r="AT14" s="16"/>
      <c r="AU14" s="16"/>
      <c r="AV14" s="16"/>
      <c r="AW14" s="16"/>
      <c r="AX14" s="16"/>
      <c r="BA14" s="81"/>
      <c r="BB14" s="81"/>
      <c r="BC14" s="81"/>
      <c r="BD14" s="81"/>
      <c r="BE14" s="81"/>
      <c r="BF14" s="81"/>
      <c r="BG14" s="81"/>
      <c r="BH14" s="81"/>
    </row>
    <row r="15" spans="1:60" x14ac:dyDescent="0.25">
      <c r="A15" s="21"/>
      <c r="B15" s="21"/>
      <c r="C15" s="21"/>
      <c r="D15" s="21"/>
      <c r="L15" s="21"/>
      <c r="M15" s="216" t="s">
        <v>74</v>
      </c>
      <c r="N15" s="43">
        <v>90</v>
      </c>
      <c r="O15" s="43">
        <v>82</v>
      </c>
      <c r="P15" s="43">
        <v>93</v>
      </c>
      <c r="Q15" s="44">
        <v>93</v>
      </c>
      <c r="R15" s="21"/>
      <c r="S15" s="42"/>
      <c r="T15" s="50" t="s">
        <v>44</v>
      </c>
      <c r="U15" s="43">
        <f t="shared" ref="U15:AH15" si="1">SUM(U11:U14)</f>
        <v>500</v>
      </c>
      <c r="V15" s="43">
        <f t="shared" si="1"/>
        <v>3903</v>
      </c>
      <c r="W15" s="43">
        <f t="shared" si="1"/>
        <v>1432</v>
      </c>
      <c r="X15" s="43">
        <f t="shared" si="1"/>
        <v>555</v>
      </c>
      <c r="Y15" s="43">
        <f t="shared" si="1"/>
        <v>103</v>
      </c>
      <c r="Z15" s="43">
        <f t="shared" si="1"/>
        <v>396</v>
      </c>
      <c r="AA15" s="43">
        <f t="shared" si="1"/>
        <v>531</v>
      </c>
      <c r="AB15" s="43">
        <f t="shared" si="1"/>
        <v>276</v>
      </c>
      <c r="AC15" s="43">
        <f t="shared" si="1"/>
        <v>837</v>
      </c>
      <c r="AD15" s="43">
        <f t="shared" si="1"/>
        <v>310</v>
      </c>
      <c r="AE15" s="43">
        <f t="shared" si="1"/>
        <v>82</v>
      </c>
      <c r="AF15" s="43">
        <f t="shared" si="1"/>
        <v>1202</v>
      </c>
      <c r="AG15" s="43">
        <f t="shared" si="1"/>
        <v>826</v>
      </c>
      <c r="AH15" s="44">
        <f t="shared" si="1"/>
        <v>41</v>
      </c>
      <c r="AI15" s="21"/>
      <c r="AJ15" s="16"/>
      <c r="AK15" s="16"/>
      <c r="AL15" s="16"/>
      <c r="AM15" s="16"/>
      <c r="AN15" s="16"/>
      <c r="AO15" s="16"/>
      <c r="AP15" s="16"/>
      <c r="AQ15" s="16"/>
      <c r="AR15" s="16"/>
      <c r="AS15" s="16"/>
      <c r="AT15" s="16"/>
      <c r="AU15" s="16"/>
      <c r="AV15" s="16"/>
      <c r="AW15" s="16"/>
      <c r="AX15" s="16"/>
      <c r="BF15" s="81"/>
      <c r="BG15" s="81"/>
      <c r="BH15" s="81"/>
    </row>
    <row r="16" spans="1:60" x14ac:dyDescent="0.25">
      <c r="A16" s="21"/>
      <c r="B16" s="21"/>
      <c r="C16" s="21"/>
      <c r="D16" s="21"/>
      <c r="L16" s="21"/>
      <c r="M16" s="216" t="s">
        <v>75</v>
      </c>
      <c r="N16" s="43">
        <v>1183</v>
      </c>
      <c r="O16" s="128">
        <v>1202</v>
      </c>
      <c r="P16" s="128">
        <v>1416</v>
      </c>
      <c r="Q16" s="215">
        <v>1301</v>
      </c>
      <c r="R16" s="21"/>
      <c r="S16" s="127"/>
      <c r="T16" s="50"/>
      <c r="U16" s="131"/>
      <c r="V16" s="131"/>
      <c r="W16" s="43"/>
      <c r="X16" s="131"/>
      <c r="Y16" s="131"/>
      <c r="Z16" s="131"/>
      <c r="AA16" s="131"/>
      <c r="AB16" s="43"/>
      <c r="AC16" s="43"/>
      <c r="AD16" s="131"/>
      <c r="AE16" s="43"/>
      <c r="AF16" s="131"/>
      <c r="AG16" s="131"/>
      <c r="AH16" s="44"/>
      <c r="AI16" s="21"/>
      <c r="AJ16" s="16"/>
      <c r="AK16" s="16"/>
      <c r="AL16" s="16"/>
      <c r="AM16" s="16"/>
      <c r="AN16" s="16"/>
      <c r="AO16" s="16"/>
      <c r="AP16" s="16"/>
      <c r="AQ16" s="16"/>
      <c r="AR16" s="16"/>
      <c r="AS16" s="16"/>
      <c r="AT16" s="16"/>
      <c r="AU16" s="16"/>
      <c r="AV16" s="16"/>
      <c r="AW16" s="16"/>
      <c r="AX16" s="16"/>
      <c r="BA16" s="81"/>
      <c r="BB16" s="81"/>
      <c r="BC16" s="81"/>
      <c r="BD16" s="81"/>
      <c r="BE16" s="81"/>
      <c r="BF16" s="81"/>
      <c r="BG16" s="81"/>
      <c r="BH16" s="81"/>
    </row>
    <row r="17" spans="1:60" x14ac:dyDescent="0.25">
      <c r="A17" s="21"/>
      <c r="B17" s="21"/>
      <c r="C17" s="21"/>
      <c r="D17" s="21"/>
      <c r="L17" s="21"/>
      <c r="M17" s="216" t="s">
        <v>82</v>
      </c>
      <c r="N17" s="43">
        <v>697</v>
      </c>
      <c r="O17" s="128">
        <v>826</v>
      </c>
      <c r="P17" s="128">
        <v>864</v>
      </c>
      <c r="Q17" s="215">
        <v>866</v>
      </c>
      <c r="R17" s="21"/>
      <c r="S17" s="42" t="s">
        <v>10</v>
      </c>
      <c r="T17" s="218" t="s">
        <v>42</v>
      </c>
      <c r="U17" s="43">
        <v>31</v>
      </c>
      <c r="V17" s="43">
        <v>638</v>
      </c>
      <c r="W17" s="43">
        <v>171</v>
      </c>
      <c r="X17" s="43">
        <v>74</v>
      </c>
      <c r="Y17" s="43">
        <v>13</v>
      </c>
      <c r="Z17" s="43">
        <v>61</v>
      </c>
      <c r="AA17" s="43">
        <v>51</v>
      </c>
      <c r="AB17" s="43">
        <v>37</v>
      </c>
      <c r="AC17" s="43">
        <v>172</v>
      </c>
      <c r="AD17" s="43">
        <v>77</v>
      </c>
      <c r="AE17" s="43">
        <v>6</v>
      </c>
      <c r="AF17" s="43">
        <v>254</v>
      </c>
      <c r="AG17" s="43">
        <v>133</v>
      </c>
      <c r="AH17" s="44">
        <v>4</v>
      </c>
      <c r="AI17" s="21"/>
      <c r="AJ17" s="16"/>
      <c r="AK17" s="16"/>
      <c r="AL17" s="16"/>
      <c r="AM17" s="16"/>
      <c r="AN17" s="16"/>
      <c r="AO17" s="16"/>
      <c r="AP17" s="16"/>
      <c r="AQ17" s="16"/>
      <c r="AR17" s="16"/>
      <c r="AS17" s="16"/>
      <c r="AT17" s="16"/>
      <c r="AU17" s="16"/>
      <c r="AV17" s="16"/>
      <c r="AW17" s="16"/>
      <c r="AX17" s="16"/>
      <c r="BA17" s="81"/>
      <c r="BB17" s="81"/>
      <c r="BC17" s="81"/>
      <c r="BD17" s="81"/>
      <c r="BE17" s="81"/>
      <c r="BF17" s="81"/>
      <c r="BG17" s="81"/>
      <c r="BH17" s="81"/>
    </row>
    <row r="18" spans="1:60" x14ac:dyDescent="0.25">
      <c r="A18" s="355"/>
      <c r="B18" s="21"/>
      <c r="C18" s="21"/>
      <c r="D18" s="21"/>
      <c r="L18" s="21"/>
      <c r="M18" s="217" t="s">
        <v>55</v>
      </c>
      <c r="N18" s="46">
        <v>49</v>
      </c>
      <c r="O18" s="46">
        <v>41</v>
      </c>
      <c r="P18" s="46">
        <v>45</v>
      </c>
      <c r="Q18" s="47">
        <v>56</v>
      </c>
      <c r="R18" s="21"/>
      <c r="S18" s="42"/>
      <c r="T18" s="218" t="s">
        <v>77</v>
      </c>
      <c r="U18" s="43">
        <v>74</v>
      </c>
      <c r="V18" s="43">
        <v>713</v>
      </c>
      <c r="W18" s="43">
        <v>242</v>
      </c>
      <c r="X18" s="43">
        <v>92</v>
      </c>
      <c r="Y18" s="43">
        <v>15</v>
      </c>
      <c r="Z18" s="43">
        <v>62</v>
      </c>
      <c r="AA18" s="43">
        <v>100</v>
      </c>
      <c r="AB18" s="43">
        <v>54</v>
      </c>
      <c r="AC18" s="43">
        <v>167</v>
      </c>
      <c r="AD18" s="43">
        <v>54</v>
      </c>
      <c r="AE18" s="43">
        <v>16</v>
      </c>
      <c r="AF18" s="43">
        <v>186</v>
      </c>
      <c r="AG18" s="43">
        <v>99</v>
      </c>
      <c r="AH18" s="44">
        <v>7</v>
      </c>
      <c r="AI18" s="21"/>
      <c r="AJ18" s="16"/>
      <c r="AK18" s="16"/>
      <c r="AL18" s="16"/>
      <c r="AM18" s="16"/>
      <c r="AN18" s="16"/>
      <c r="AO18" s="16"/>
      <c r="AP18" s="16"/>
      <c r="AQ18" s="16"/>
      <c r="AR18" s="16"/>
      <c r="AS18" s="16"/>
      <c r="AT18" s="16"/>
      <c r="AU18" s="16"/>
      <c r="AV18" s="16"/>
      <c r="AW18" s="16"/>
      <c r="AX18" s="16"/>
      <c r="BA18" s="81"/>
      <c r="BB18" s="81"/>
      <c r="BC18" s="81"/>
      <c r="BD18" s="81"/>
      <c r="BE18" s="81"/>
      <c r="BF18" s="81"/>
      <c r="BG18" s="81"/>
      <c r="BH18" s="81"/>
    </row>
    <row r="19" spans="1:60" x14ac:dyDescent="0.25">
      <c r="A19" s="21"/>
      <c r="B19" s="21"/>
      <c r="C19" s="21"/>
      <c r="D19" s="21"/>
      <c r="L19" s="21"/>
      <c r="M19" s="21"/>
      <c r="N19" s="21"/>
      <c r="O19" s="21"/>
      <c r="P19" s="21"/>
      <c r="Q19" s="21"/>
      <c r="R19" s="21"/>
      <c r="S19" s="42"/>
      <c r="T19" s="218" t="s">
        <v>78</v>
      </c>
      <c r="U19" s="43">
        <v>402</v>
      </c>
      <c r="V19" s="43">
        <v>2399</v>
      </c>
      <c r="W19" s="43">
        <v>997</v>
      </c>
      <c r="X19" s="43">
        <v>341</v>
      </c>
      <c r="Y19" s="43">
        <v>55</v>
      </c>
      <c r="Z19" s="43">
        <v>231</v>
      </c>
      <c r="AA19" s="43">
        <v>389</v>
      </c>
      <c r="AB19" s="43">
        <v>230</v>
      </c>
      <c r="AC19" s="43">
        <v>423</v>
      </c>
      <c r="AD19" s="43">
        <v>176</v>
      </c>
      <c r="AE19" s="43">
        <v>70</v>
      </c>
      <c r="AF19" s="43">
        <v>889</v>
      </c>
      <c r="AG19" s="43">
        <v>588</v>
      </c>
      <c r="AH19" s="44">
        <v>27</v>
      </c>
      <c r="AI19" s="21"/>
      <c r="AJ19" s="16"/>
      <c r="AK19" s="16"/>
      <c r="AL19" s="16"/>
      <c r="AM19" s="16"/>
      <c r="AN19" s="16"/>
      <c r="AO19" s="16"/>
      <c r="AP19" s="16"/>
      <c r="AQ19" s="16"/>
      <c r="AR19" s="16"/>
      <c r="AS19" s="16"/>
      <c r="AT19" s="16"/>
      <c r="AU19" s="16"/>
      <c r="AV19" s="16"/>
      <c r="AW19" s="16"/>
      <c r="AX19" s="16"/>
      <c r="BA19" s="81"/>
      <c r="BB19" s="81"/>
      <c r="BC19" s="81"/>
      <c r="BD19" s="81"/>
      <c r="BE19" s="81"/>
      <c r="BF19" s="81"/>
      <c r="BG19" s="81"/>
      <c r="BH19" s="81"/>
    </row>
    <row r="20" spans="1:60" x14ac:dyDescent="0.25">
      <c r="A20" s="21"/>
      <c r="B20" s="21"/>
      <c r="C20" s="21"/>
      <c r="D20" s="21"/>
      <c r="L20" s="21"/>
      <c r="M20" s="67" t="s">
        <v>80</v>
      </c>
      <c r="N20" s="21"/>
      <c r="O20" s="21"/>
      <c r="P20" s="21"/>
      <c r="Q20" s="21"/>
      <c r="R20" s="21"/>
      <c r="S20" s="42"/>
      <c r="T20" s="218" t="s">
        <v>41</v>
      </c>
      <c r="U20" s="43">
        <v>39</v>
      </c>
      <c r="V20" s="43">
        <v>399</v>
      </c>
      <c r="W20" s="43">
        <v>88</v>
      </c>
      <c r="X20" s="43">
        <v>33</v>
      </c>
      <c r="Y20" s="43">
        <v>10</v>
      </c>
      <c r="Z20" s="43">
        <v>22</v>
      </c>
      <c r="AA20" s="43">
        <v>24</v>
      </c>
      <c r="AB20" s="43">
        <v>31</v>
      </c>
      <c r="AC20" s="43">
        <v>97</v>
      </c>
      <c r="AD20" s="43">
        <v>18</v>
      </c>
      <c r="AE20" s="43">
        <v>1</v>
      </c>
      <c r="AF20" s="43">
        <v>87</v>
      </c>
      <c r="AG20" s="43">
        <v>44</v>
      </c>
      <c r="AH20" s="44">
        <v>7</v>
      </c>
      <c r="AI20" s="21"/>
      <c r="AJ20" s="16"/>
      <c r="AK20" s="16"/>
      <c r="AL20" s="16"/>
      <c r="AM20" s="16"/>
      <c r="AN20" s="16"/>
      <c r="AO20" s="16"/>
      <c r="AP20" s="16"/>
      <c r="AQ20" s="16"/>
      <c r="AR20" s="16"/>
      <c r="AS20" s="16"/>
      <c r="AT20" s="16"/>
      <c r="AU20" s="16"/>
      <c r="AV20" s="16"/>
      <c r="AW20" s="16"/>
      <c r="AX20" s="16"/>
      <c r="BA20" s="81"/>
      <c r="BB20" s="81"/>
      <c r="BC20" s="81"/>
      <c r="BD20" s="81"/>
      <c r="BE20" s="81"/>
      <c r="BF20" s="81"/>
      <c r="BG20" s="81"/>
      <c r="BH20" s="81"/>
    </row>
    <row r="21" spans="1:60" x14ac:dyDescent="0.25">
      <c r="A21" s="21"/>
      <c r="B21" s="21"/>
      <c r="C21" s="21"/>
      <c r="D21" s="21"/>
      <c r="L21" s="21"/>
      <c r="M21" s="21"/>
      <c r="N21" s="21"/>
      <c r="O21" s="21"/>
      <c r="P21" s="21"/>
      <c r="Q21" s="21"/>
      <c r="R21" s="21"/>
      <c r="S21" s="42"/>
      <c r="T21" s="50" t="s">
        <v>44</v>
      </c>
      <c r="U21" s="43">
        <f t="shared" ref="U21:AH21" si="2">SUM(U17:U20)</f>
        <v>546</v>
      </c>
      <c r="V21" s="43">
        <f t="shared" si="2"/>
        <v>4149</v>
      </c>
      <c r="W21" s="43">
        <f t="shared" si="2"/>
        <v>1498</v>
      </c>
      <c r="X21" s="43">
        <f t="shared" si="2"/>
        <v>540</v>
      </c>
      <c r="Y21" s="43">
        <f t="shared" si="2"/>
        <v>93</v>
      </c>
      <c r="Z21" s="43">
        <f t="shared" si="2"/>
        <v>376</v>
      </c>
      <c r="AA21" s="43">
        <f t="shared" si="2"/>
        <v>564</v>
      </c>
      <c r="AB21" s="43">
        <f t="shared" si="2"/>
        <v>352</v>
      </c>
      <c r="AC21" s="43">
        <f t="shared" si="2"/>
        <v>859</v>
      </c>
      <c r="AD21" s="43">
        <f t="shared" si="2"/>
        <v>325</v>
      </c>
      <c r="AE21" s="43">
        <f t="shared" si="2"/>
        <v>93</v>
      </c>
      <c r="AF21" s="43">
        <f t="shared" si="2"/>
        <v>1416</v>
      </c>
      <c r="AG21" s="43">
        <f t="shared" si="2"/>
        <v>864</v>
      </c>
      <c r="AH21" s="44">
        <f t="shared" si="2"/>
        <v>45</v>
      </c>
      <c r="AI21" s="21"/>
      <c r="AJ21" s="16"/>
      <c r="AK21" s="16"/>
      <c r="AL21" s="16"/>
      <c r="AM21" s="16"/>
      <c r="AN21" s="16"/>
      <c r="AO21" s="16"/>
      <c r="AP21" s="16"/>
      <c r="AQ21" s="16"/>
      <c r="AR21" s="16"/>
      <c r="AS21" s="16"/>
      <c r="AT21" s="16"/>
      <c r="AU21" s="16"/>
      <c r="AV21" s="16"/>
      <c r="AW21" s="16"/>
      <c r="AX21" s="16"/>
      <c r="BA21" s="81"/>
      <c r="BB21" s="81"/>
      <c r="BC21" s="81"/>
      <c r="BD21" s="81"/>
      <c r="BE21" s="81"/>
      <c r="BF21" s="81"/>
      <c r="BG21" s="81"/>
      <c r="BH21" s="81"/>
    </row>
    <row r="22" spans="1:60" x14ac:dyDescent="0.25">
      <c r="A22" s="21"/>
      <c r="B22" s="21"/>
      <c r="C22" s="21"/>
      <c r="D22" s="21"/>
      <c r="L22" s="21"/>
      <c r="M22" s="21"/>
      <c r="N22" s="21"/>
      <c r="O22" s="21"/>
      <c r="P22" s="21"/>
      <c r="Q22" s="21"/>
      <c r="R22" s="21"/>
      <c r="S22" s="127"/>
      <c r="T22" s="50"/>
      <c r="U22" s="131"/>
      <c r="V22" s="131"/>
      <c r="W22" s="43"/>
      <c r="X22" s="131"/>
      <c r="Y22" s="131"/>
      <c r="Z22" s="131"/>
      <c r="AA22" s="131"/>
      <c r="AB22" s="43"/>
      <c r="AC22" s="43"/>
      <c r="AD22" s="131"/>
      <c r="AE22" s="43"/>
      <c r="AF22" s="131"/>
      <c r="AG22" s="131"/>
      <c r="AH22" s="44"/>
      <c r="AI22" s="21"/>
      <c r="AJ22" s="16"/>
      <c r="AK22" s="16"/>
      <c r="AL22" s="16"/>
      <c r="AM22" s="16"/>
      <c r="AN22" s="16"/>
      <c r="AO22" s="16"/>
      <c r="AP22" s="16"/>
      <c r="AQ22" s="16"/>
      <c r="AR22" s="16"/>
      <c r="AS22" s="16"/>
      <c r="AT22" s="16"/>
      <c r="AU22" s="16"/>
      <c r="AV22" s="16"/>
      <c r="AW22" s="16"/>
      <c r="AX22" s="16"/>
      <c r="BA22" s="81"/>
      <c r="BB22" s="81"/>
      <c r="BC22" s="81"/>
      <c r="BD22" s="81"/>
      <c r="BE22" s="81"/>
      <c r="BF22" s="81"/>
      <c r="BG22" s="81"/>
      <c r="BH22" s="81"/>
    </row>
    <row r="23" spans="1:60" x14ac:dyDescent="0.25">
      <c r="A23" s="21"/>
      <c r="B23" s="21"/>
      <c r="C23" s="21"/>
      <c r="D23" s="21"/>
      <c r="L23" s="21"/>
      <c r="M23" s="21"/>
      <c r="N23" s="21"/>
      <c r="O23" s="21"/>
      <c r="P23" s="21"/>
      <c r="Q23" s="21"/>
      <c r="R23" s="21"/>
      <c r="S23" s="42" t="s">
        <v>11</v>
      </c>
      <c r="T23" s="218" t="s">
        <v>42</v>
      </c>
      <c r="U23" s="43">
        <v>45</v>
      </c>
      <c r="V23" s="43">
        <v>664</v>
      </c>
      <c r="W23" s="43">
        <v>198</v>
      </c>
      <c r="X23" s="43">
        <v>82</v>
      </c>
      <c r="Y23" s="43">
        <v>13</v>
      </c>
      <c r="Z23" s="43">
        <v>77</v>
      </c>
      <c r="AA23" s="43">
        <v>56</v>
      </c>
      <c r="AB23" s="43">
        <v>45</v>
      </c>
      <c r="AC23" s="43">
        <v>203</v>
      </c>
      <c r="AD23" s="43">
        <v>92</v>
      </c>
      <c r="AE23" s="43">
        <v>12</v>
      </c>
      <c r="AF23" s="43">
        <v>265</v>
      </c>
      <c r="AG23" s="43">
        <v>163</v>
      </c>
      <c r="AH23" s="44">
        <v>4</v>
      </c>
      <c r="AI23" s="21"/>
      <c r="AJ23" s="16"/>
      <c r="AK23" s="16"/>
      <c r="AL23" s="16"/>
      <c r="AM23" s="16"/>
      <c r="AN23" s="16"/>
      <c r="AO23" s="16"/>
      <c r="AP23" s="16"/>
      <c r="AQ23" s="16"/>
      <c r="AR23" s="16"/>
      <c r="AS23" s="16"/>
      <c r="AT23" s="16"/>
      <c r="AU23" s="16"/>
      <c r="AV23" s="16"/>
      <c r="AW23" s="16"/>
      <c r="AX23" s="16"/>
      <c r="BA23" s="81"/>
      <c r="BB23" s="81"/>
      <c r="BC23" s="81"/>
      <c r="BD23" s="81"/>
      <c r="BE23" s="81"/>
      <c r="BF23" s="81"/>
      <c r="BG23" s="81"/>
      <c r="BH23" s="81"/>
    </row>
    <row r="24" spans="1:60" x14ac:dyDescent="0.25">
      <c r="A24" s="21"/>
      <c r="B24" s="21"/>
      <c r="C24" s="21"/>
      <c r="D24" s="21"/>
      <c r="E24" s="25"/>
      <c r="F24" s="21"/>
      <c r="G24" s="21"/>
      <c r="H24" s="21"/>
      <c r="I24" s="21"/>
      <c r="J24" s="21"/>
      <c r="K24" s="21"/>
      <c r="L24" s="21"/>
      <c r="M24" s="21"/>
      <c r="N24" s="21"/>
      <c r="O24" s="21"/>
      <c r="P24" s="21"/>
      <c r="Q24" s="21"/>
      <c r="R24" s="21"/>
      <c r="S24" s="42"/>
      <c r="T24" s="218" t="s">
        <v>77</v>
      </c>
      <c r="U24" s="43">
        <v>101</v>
      </c>
      <c r="V24" s="43">
        <v>672</v>
      </c>
      <c r="W24" s="43">
        <v>269</v>
      </c>
      <c r="X24" s="43">
        <v>126</v>
      </c>
      <c r="Y24" s="43">
        <v>18</v>
      </c>
      <c r="Z24" s="43">
        <v>90</v>
      </c>
      <c r="AA24" s="43">
        <v>74</v>
      </c>
      <c r="AB24" s="43">
        <v>44</v>
      </c>
      <c r="AC24" s="43">
        <v>159</v>
      </c>
      <c r="AD24" s="43">
        <v>79</v>
      </c>
      <c r="AE24" s="43">
        <v>21</v>
      </c>
      <c r="AF24" s="43">
        <v>190</v>
      </c>
      <c r="AG24" s="43">
        <v>115</v>
      </c>
      <c r="AH24" s="44">
        <v>7</v>
      </c>
      <c r="AI24" s="21"/>
      <c r="AJ24" s="16"/>
      <c r="AK24" s="16"/>
      <c r="AL24" s="16"/>
      <c r="AM24" s="16"/>
      <c r="AN24" s="16"/>
      <c r="AO24" s="16"/>
      <c r="AP24" s="16"/>
      <c r="AQ24" s="16"/>
      <c r="AR24" s="16"/>
      <c r="AS24" s="16"/>
      <c r="AT24" s="16"/>
      <c r="AU24" s="16"/>
      <c r="AV24" s="16"/>
      <c r="AW24" s="16"/>
      <c r="AX24" s="16"/>
      <c r="BA24" s="81"/>
      <c r="BB24" s="81"/>
      <c r="BC24" s="81"/>
      <c r="BD24" s="81"/>
      <c r="BE24" s="81"/>
      <c r="BF24" s="81"/>
      <c r="BG24" s="81"/>
      <c r="BH24" s="81"/>
    </row>
    <row r="25" spans="1:60" x14ac:dyDescent="0.25">
      <c r="A25" s="21"/>
      <c r="B25" s="21"/>
      <c r="C25" s="21"/>
      <c r="D25" s="21"/>
      <c r="E25" s="21"/>
      <c r="F25" s="21"/>
      <c r="G25" s="21"/>
      <c r="H25" s="21"/>
      <c r="I25" s="21"/>
      <c r="J25" s="21"/>
      <c r="K25" s="21"/>
      <c r="L25" s="21"/>
      <c r="R25" s="50"/>
      <c r="S25" s="42"/>
      <c r="T25" s="218" t="s">
        <v>78</v>
      </c>
      <c r="U25" s="43">
        <v>427</v>
      </c>
      <c r="V25" s="43">
        <v>2171</v>
      </c>
      <c r="W25" s="43">
        <v>1191</v>
      </c>
      <c r="X25" s="43">
        <v>380</v>
      </c>
      <c r="Y25" s="43">
        <v>98</v>
      </c>
      <c r="Z25" s="43">
        <v>294</v>
      </c>
      <c r="AA25" s="43">
        <v>417</v>
      </c>
      <c r="AB25" s="43">
        <v>231</v>
      </c>
      <c r="AC25" s="43">
        <v>478</v>
      </c>
      <c r="AD25" s="43">
        <v>165</v>
      </c>
      <c r="AE25" s="43">
        <v>60</v>
      </c>
      <c r="AF25" s="43">
        <v>763</v>
      </c>
      <c r="AG25" s="43">
        <v>531</v>
      </c>
      <c r="AH25" s="44">
        <v>44</v>
      </c>
      <c r="AI25" s="50"/>
      <c r="AJ25" s="50"/>
      <c r="AK25" s="21"/>
      <c r="AL25" s="21"/>
      <c r="AM25" s="21"/>
      <c r="AN25" s="21"/>
      <c r="AO25" s="21"/>
      <c r="AP25" s="21"/>
      <c r="AQ25" s="21"/>
      <c r="AR25" s="21"/>
      <c r="AS25" s="21"/>
      <c r="AT25" s="21"/>
      <c r="AU25" s="21"/>
      <c r="AV25" s="21"/>
      <c r="AW25" s="21"/>
      <c r="AX25" s="21"/>
      <c r="AY25" s="81"/>
      <c r="AZ25" s="81"/>
      <c r="BA25" s="81"/>
      <c r="BB25" s="81"/>
      <c r="BC25" s="81"/>
      <c r="BD25" s="81"/>
      <c r="BE25" s="81"/>
      <c r="BF25" s="81"/>
      <c r="BG25" s="81"/>
      <c r="BH25" s="81"/>
    </row>
    <row r="26" spans="1:60" x14ac:dyDescent="0.25">
      <c r="A26" s="21"/>
      <c r="B26" s="21"/>
      <c r="C26" s="21"/>
      <c r="D26" s="21"/>
      <c r="E26" s="21"/>
      <c r="F26" s="21"/>
      <c r="G26" s="21"/>
      <c r="H26" s="21"/>
      <c r="I26" s="21"/>
      <c r="J26" s="21"/>
      <c r="K26" s="21"/>
      <c r="L26" s="21"/>
      <c r="M26" s="21"/>
      <c r="N26" s="21"/>
      <c r="O26" s="21"/>
      <c r="P26" s="21"/>
      <c r="Q26" s="21"/>
      <c r="R26" s="50"/>
      <c r="S26" s="42"/>
      <c r="T26" s="218" t="s">
        <v>41</v>
      </c>
      <c r="U26" s="43">
        <v>29</v>
      </c>
      <c r="V26" s="43">
        <v>391</v>
      </c>
      <c r="W26" s="43">
        <v>91</v>
      </c>
      <c r="X26" s="43">
        <v>39</v>
      </c>
      <c r="Y26" s="43">
        <v>8</v>
      </c>
      <c r="Z26" s="43">
        <v>38</v>
      </c>
      <c r="AA26" s="43">
        <v>48</v>
      </c>
      <c r="AB26" s="43">
        <v>18</v>
      </c>
      <c r="AC26" s="43">
        <v>89</v>
      </c>
      <c r="AD26" s="43">
        <v>11</v>
      </c>
      <c r="AE26" s="43">
        <v>0</v>
      </c>
      <c r="AF26" s="43">
        <v>83</v>
      </c>
      <c r="AG26" s="43">
        <v>57</v>
      </c>
      <c r="AH26" s="44">
        <v>1</v>
      </c>
      <c r="AI26" s="50"/>
      <c r="AJ26" s="50"/>
      <c r="AK26" s="21"/>
      <c r="AL26" s="21"/>
      <c r="AM26" s="21"/>
      <c r="AN26" s="21"/>
      <c r="AO26" s="21"/>
      <c r="AP26" s="21"/>
      <c r="AQ26" s="21"/>
      <c r="AR26" s="21"/>
      <c r="AS26" s="21"/>
      <c r="AT26" s="21"/>
      <c r="AU26" s="21"/>
      <c r="AV26" s="21"/>
      <c r="AW26" s="21"/>
      <c r="AX26" s="21"/>
      <c r="AY26" s="81"/>
      <c r="AZ26" s="81"/>
      <c r="BA26" s="81"/>
      <c r="BB26" s="81"/>
      <c r="BC26" s="81"/>
      <c r="BD26" s="81"/>
      <c r="BE26" s="81"/>
      <c r="BF26" s="81"/>
      <c r="BG26" s="81"/>
      <c r="BH26" s="81"/>
    </row>
    <row r="27" spans="1:60" x14ac:dyDescent="0.25">
      <c r="A27" s="21"/>
      <c r="B27" s="21"/>
      <c r="C27" s="21"/>
      <c r="D27" s="21"/>
      <c r="E27" s="21"/>
      <c r="F27" s="21"/>
      <c r="G27" s="21"/>
      <c r="H27" s="21"/>
      <c r="I27" s="21"/>
      <c r="J27" s="21"/>
      <c r="K27" s="21"/>
      <c r="L27" s="21"/>
      <c r="M27" s="140"/>
      <c r="R27" s="50"/>
      <c r="S27" s="45"/>
      <c r="T27" s="132" t="s">
        <v>44</v>
      </c>
      <c r="U27" s="130">
        <f t="shared" ref="U27:AH27" si="3">SUM(U23:U26)</f>
        <v>602</v>
      </c>
      <c r="V27" s="130">
        <f t="shared" si="3"/>
        <v>3898</v>
      </c>
      <c r="W27" s="130">
        <f t="shared" si="3"/>
        <v>1749</v>
      </c>
      <c r="X27" s="130">
        <f t="shared" si="3"/>
        <v>627</v>
      </c>
      <c r="Y27" s="130">
        <f t="shared" si="3"/>
        <v>137</v>
      </c>
      <c r="Z27" s="130">
        <f t="shared" si="3"/>
        <v>499</v>
      </c>
      <c r="AA27" s="130">
        <f t="shared" si="3"/>
        <v>595</v>
      </c>
      <c r="AB27" s="130">
        <f t="shared" si="3"/>
        <v>338</v>
      </c>
      <c r="AC27" s="130">
        <f t="shared" si="3"/>
        <v>929</v>
      </c>
      <c r="AD27" s="130">
        <f t="shared" si="3"/>
        <v>347</v>
      </c>
      <c r="AE27" s="130">
        <f t="shared" si="3"/>
        <v>93</v>
      </c>
      <c r="AF27" s="130">
        <f t="shared" si="3"/>
        <v>1301</v>
      </c>
      <c r="AG27" s="130">
        <f t="shared" si="3"/>
        <v>866</v>
      </c>
      <c r="AH27" s="133">
        <f t="shared" si="3"/>
        <v>56</v>
      </c>
      <c r="AI27" s="50"/>
      <c r="AJ27" s="50"/>
      <c r="AK27" s="21"/>
      <c r="AL27" s="21"/>
      <c r="AM27" s="21"/>
      <c r="AN27" s="21"/>
      <c r="AO27" s="21"/>
      <c r="AP27" s="21"/>
      <c r="AQ27" s="21"/>
      <c r="AR27" s="21"/>
      <c r="AS27" s="21"/>
      <c r="AT27" s="21"/>
      <c r="AU27" s="21"/>
      <c r="AV27" s="21"/>
      <c r="AW27" s="21"/>
      <c r="AX27" s="21"/>
      <c r="AY27" s="81"/>
      <c r="AZ27" s="81"/>
      <c r="BA27" s="81"/>
      <c r="BB27" s="81"/>
      <c r="BC27" s="81"/>
      <c r="BD27" s="81"/>
      <c r="BE27" s="81"/>
      <c r="BF27" s="81"/>
      <c r="BG27" s="81"/>
      <c r="BH27" s="81"/>
    </row>
    <row r="28" spans="1:60" x14ac:dyDescent="0.25">
      <c r="A28" s="21"/>
      <c r="B28" s="21"/>
      <c r="C28" s="21"/>
      <c r="D28" s="21"/>
      <c r="E28" s="21"/>
      <c r="F28" s="21"/>
      <c r="G28" s="21"/>
      <c r="H28" s="21"/>
      <c r="I28" s="21"/>
      <c r="J28" s="21"/>
      <c r="K28" s="21"/>
      <c r="L28" s="21"/>
      <c r="M28" s="141"/>
      <c r="R28" s="50"/>
      <c r="S28" s="50"/>
      <c r="T28" s="50"/>
      <c r="U28" s="50"/>
      <c r="V28" s="50"/>
      <c r="W28" s="50"/>
      <c r="X28" s="50"/>
      <c r="Y28" s="50"/>
      <c r="Z28" s="50"/>
      <c r="AA28" s="50"/>
      <c r="AB28" s="50"/>
      <c r="AC28" s="50"/>
      <c r="AD28" s="50"/>
      <c r="AE28" s="50"/>
      <c r="AF28" s="50"/>
      <c r="AG28" s="50"/>
      <c r="AH28" s="50"/>
      <c r="AI28" s="50"/>
      <c r="AJ28" s="50"/>
      <c r="AK28" s="21"/>
      <c r="AL28" s="21"/>
      <c r="AM28" s="21"/>
      <c r="AN28" s="21"/>
      <c r="AO28" s="21"/>
      <c r="AP28" s="21"/>
      <c r="AQ28" s="21"/>
      <c r="AR28" s="21"/>
      <c r="AS28" s="21"/>
      <c r="AT28" s="21"/>
      <c r="AU28" s="21"/>
      <c r="AV28" s="21"/>
      <c r="AW28" s="21"/>
      <c r="AX28" s="21"/>
      <c r="AY28" s="81"/>
      <c r="AZ28" s="81"/>
      <c r="BA28" s="81"/>
      <c r="BB28" s="81"/>
      <c r="BC28" s="81"/>
      <c r="BD28" s="81"/>
      <c r="BE28" s="81"/>
      <c r="BF28" s="81"/>
      <c r="BG28" s="81"/>
      <c r="BH28" s="81"/>
    </row>
    <row r="29" spans="1:60" x14ac:dyDescent="0.25">
      <c r="A29" s="21"/>
      <c r="B29" s="21"/>
      <c r="C29" s="21"/>
      <c r="D29" s="21"/>
      <c r="E29" s="21"/>
      <c r="F29" s="21"/>
      <c r="G29" s="21"/>
      <c r="H29" s="21"/>
      <c r="I29" s="21"/>
      <c r="J29" s="21"/>
      <c r="K29" s="21"/>
      <c r="L29" s="21"/>
      <c r="M29" s="140"/>
      <c r="R29" s="21"/>
      <c r="S29" s="67" t="s">
        <v>83</v>
      </c>
      <c r="T29" s="21"/>
      <c r="U29" s="21"/>
      <c r="V29" s="21"/>
      <c r="W29" s="21"/>
      <c r="X29" s="21"/>
      <c r="Y29" s="21"/>
      <c r="Z29" s="21"/>
      <c r="AA29" s="21"/>
      <c r="AB29" s="21"/>
      <c r="AC29" s="21"/>
      <c r="AD29" s="21"/>
      <c r="AE29" s="21"/>
      <c r="AF29" s="21"/>
      <c r="AG29" s="21"/>
      <c r="AH29" s="21"/>
      <c r="AI29" s="21"/>
      <c r="AJ29" s="21"/>
      <c r="AK29" s="21"/>
      <c r="AL29" s="21"/>
      <c r="AM29" s="21"/>
      <c r="AN29" s="21"/>
      <c r="AO29" s="21"/>
      <c r="AP29" s="16"/>
      <c r="AQ29" s="16"/>
      <c r="AR29" s="16"/>
      <c r="AS29" s="16"/>
      <c r="AT29" s="16"/>
      <c r="AU29" s="21"/>
      <c r="AV29" s="21"/>
      <c r="AW29" s="21"/>
      <c r="AX29" s="21"/>
      <c r="AY29" s="81"/>
      <c r="AZ29" s="81"/>
      <c r="BA29" s="81"/>
      <c r="BB29" s="81"/>
      <c r="BC29" s="81"/>
      <c r="BD29" s="81"/>
      <c r="BE29" s="81"/>
      <c r="BF29" s="81"/>
      <c r="BG29" s="81"/>
      <c r="BH29" s="81"/>
    </row>
    <row r="30" spans="1:60" x14ac:dyDescent="0.25">
      <c r="A30" s="21"/>
      <c r="B30" s="21"/>
      <c r="C30" s="21"/>
      <c r="D30" s="21"/>
      <c r="E30" s="21"/>
      <c r="F30" s="21"/>
      <c r="G30" s="21"/>
      <c r="H30" s="21"/>
      <c r="I30" s="21"/>
      <c r="J30" s="21"/>
      <c r="K30" s="21"/>
      <c r="L30" s="21"/>
      <c r="M30" s="140"/>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81"/>
      <c r="AZ30" s="81"/>
      <c r="BA30" s="81"/>
      <c r="BB30" s="81"/>
      <c r="BC30" s="81"/>
      <c r="BD30" s="81"/>
      <c r="BE30" s="81"/>
      <c r="BF30" s="81"/>
      <c r="BG30" s="81"/>
      <c r="BH30" s="81"/>
    </row>
    <row r="31" spans="1:60" x14ac:dyDescent="0.25">
      <c r="A31" s="81"/>
      <c r="B31" s="81"/>
      <c r="C31" s="81"/>
      <c r="D31" s="81"/>
      <c r="E31" s="81"/>
      <c r="F31" s="81"/>
      <c r="G31" s="81"/>
      <c r="H31" s="81"/>
      <c r="I31" s="81"/>
      <c r="J31" s="81"/>
      <c r="K31" s="81"/>
      <c r="L31" s="21"/>
      <c r="R31" s="21"/>
      <c r="S31" s="25"/>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81"/>
      <c r="AZ31" s="81"/>
      <c r="BA31" s="81"/>
      <c r="BB31" s="81"/>
      <c r="BC31" s="81"/>
      <c r="BD31" s="81"/>
      <c r="BE31" s="81"/>
      <c r="BF31" s="81"/>
      <c r="BG31" s="81"/>
      <c r="BH31" s="81"/>
    </row>
    <row r="32" spans="1:60" x14ac:dyDescent="0.25">
      <c r="A32" s="81"/>
      <c r="B32" s="81"/>
      <c r="C32" s="81"/>
      <c r="D32" s="81"/>
      <c r="E32" s="81"/>
      <c r="F32" s="81"/>
      <c r="G32" s="81"/>
      <c r="H32" s="81"/>
      <c r="I32" s="81"/>
      <c r="J32" s="81"/>
      <c r="K32" s="8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81"/>
      <c r="AZ32" s="81"/>
      <c r="BA32" s="81"/>
      <c r="BB32" s="81"/>
      <c r="BC32" s="81"/>
      <c r="BD32" s="81"/>
      <c r="BE32" s="81"/>
      <c r="BF32" s="81"/>
      <c r="BG32" s="81"/>
      <c r="BH32" s="81"/>
    </row>
    <row r="33" spans="1:60" x14ac:dyDescent="0.25">
      <c r="A33" s="81"/>
      <c r="B33" s="81"/>
      <c r="C33" s="81"/>
      <c r="D33" s="81"/>
      <c r="E33" s="81"/>
      <c r="F33" s="81"/>
      <c r="G33" s="81"/>
      <c r="H33" s="81"/>
      <c r="I33" s="81"/>
      <c r="J33" s="81"/>
      <c r="K33" s="8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81"/>
      <c r="AZ33" s="81"/>
      <c r="BA33" s="81"/>
      <c r="BB33" s="81"/>
      <c r="BC33" s="81"/>
      <c r="BD33" s="81"/>
      <c r="BE33" s="81"/>
      <c r="BF33" s="81"/>
      <c r="BG33" s="81"/>
      <c r="BH33" s="81"/>
    </row>
    <row r="34" spans="1:60" x14ac:dyDescent="0.25">
      <c r="A34" s="81"/>
      <c r="B34" s="81"/>
      <c r="C34" s="81"/>
      <c r="D34" s="81"/>
      <c r="E34" s="81"/>
      <c r="F34" s="81"/>
      <c r="G34" s="81"/>
      <c r="H34" s="81"/>
      <c r="I34" s="81"/>
      <c r="J34" s="81"/>
      <c r="K34" s="8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81"/>
      <c r="AZ34" s="81"/>
      <c r="BA34" s="81"/>
      <c r="BB34" s="81"/>
      <c r="BC34" s="81"/>
      <c r="BD34" s="81"/>
      <c r="BE34" s="81"/>
      <c r="BF34" s="81"/>
      <c r="BG34" s="81"/>
      <c r="BH34" s="81"/>
    </row>
    <row r="35" spans="1:60" x14ac:dyDescent="0.25">
      <c r="A35" s="81"/>
      <c r="B35" s="81"/>
      <c r="C35" s="81"/>
      <c r="D35" s="81"/>
      <c r="E35" s="81"/>
      <c r="F35" s="81"/>
      <c r="G35" s="81"/>
      <c r="H35" s="81"/>
      <c r="I35" s="81"/>
      <c r="J35" s="81"/>
      <c r="K35" s="8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81"/>
      <c r="AZ35" s="81"/>
      <c r="BA35" s="81"/>
      <c r="BB35" s="81"/>
      <c r="BC35" s="81"/>
      <c r="BD35" s="81"/>
      <c r="BE35" s="81"/>
      <c r="BF35" s="81"/>
      <c r="BG35" s="81"/>
      <c r="BH35" s="81"/>
    </row>
    <row r="36" spans="1:60" x14ac:dyDescent="0.25">
      <c r="A36" s="81"/>
      <c r="B36" s="81"/>
      <c r="C36" s="81"/>
      <c r="D36" s="81"/>
      <c r="E36" s="81"/>
      <c r="F36" s="81"/>
      <c r="G36" s="81"/>
      <c r="H36" s="81"/>
      <c r="I36" s="81"/>
      <c r="J36" s="81"/>
      <c r="K36" s="81"/>
      <c r="L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81"/>
      <c r="AZ36" s="81"/>
      <c r="BA36" s="81"/>
      <c r="BB36" s="81"/>
      <c r="BC36" s="81"/>
      <c r="BD36" s="81"/>
      <c r="BE36" s="81"/>
      <c r="BF36" s="81"/>
      <c r="BG36" s="81"/>
      <c r="BH36" s="81"/>
    </row>
    <row r="37" spans="1:60" x14ac:dyDescent="0.25">
      <c r="A37" s="81"/>
      <c r="B37" s="81"/>
      <c r="C37" s="81"/>
      <c r="D37" s="81"/>
      <c r="E37" s="81"/>
      <c r="F37" s="81"/>
      <c r="G37" s="81"/>
      <c r="H37" s="81"/>
      <c r="I37" s="81"/>
      <c r="J37" s="81"/>
      <c r="K37" s="81"/>
      <c r="L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81"/>
      <c r="AZ37" s="81"/>
      <c r="BA37" s="81"/>
      <c r="BB37" s="81"/>
      <c r="BC37" s="81"/>
      <c r="BD37" s="81"/>
      <c r="BE37" s="81"/>
      <c r="BF37" s="81"/>
      <c r="BG37" s="81"/>
      <c r="BH37" s="81"/>
    </row>
    <row r="38" spans="1:60" x14ac:dyDescent="0.25">
      <c r="A38" s="81"/>
      <c r="B38" s="81"/>
      <c r="C38" s="81"/>
      <c r="D38" s="81"/>
      <c r="E38" s="81"/>
      <c r="F38" s="81"/>
      <c r="G38" s="81"/>
      <c r="H38" s="81"/>
      <c r="I38" s="81"/>
      <c r="J38" s="81"/>
      <c r="K38" s="8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81"/>
      <c r="AZ38" s="81"/>
      <c r="BA38" s="81"/>
      <c r="BB38" s="81"/>
      <c r="BC38" s="81"/>
      <c r="BD38" s="81"/>
      <c r="BE38" s="81"/>
      <c r="BF38" s="81"/>
      <c r="BG38" s="81"/>
      <c r="BH38" s="81"/>
    </row>
    <row r="39" spans="1:60" x14ac:dyDescent="0.25">
      <c r="A39" s="81"/>
      <c r="B39" s="81"/>
      <c r="C39" s="81"/>
      <c r="D39" s="81"/>
      <c r="E39" s="81"/>
      <c r="F39" s="81"/>
      <c r="G39" s="81"/>
      <c r="H39" s="81"/>
      <c r="I39" s="81"/>
      <c r="J39" s="81"/>
      <c r="K39" s="8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81"/>
      <c r="AZ39" s="81"/>
      <c r="BA39" s="81"/>
      <c r="BB39" s="81"/>
      <c r="BC39" s="81"/>
      <c r="BD39" s="81"/>
      <c r="BE39" s="81"/>
      <c r="BF39" s="81"/>
      <c r="BG39" s="81"/>
      <c r="BH39" s="81"/>
    </row>
    <row r="40" spans="1:60" x14ac:dyDescent="0.25">
      <c r="A40" s="81"/>
      <c r="B40" s="81"/>
      <c r="C40" s="81"/>
      <c r="D40" s="81"/>
      <c r="E40" s="81"/>
      <c r="F40" s="81"/>
      <c r="G40" s="81"/>
      <c r="H40" s="81"/>
      <c r="I40" s="81"/>
      <c r="J40" s="81"/>
      <c r="K40" s="8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81"/>
      <c r="AZ40" s="81"/>
      <c r="BA40" s="81"/>
      <c r="BB40" s="81"/>
      <c r="BC40" s="81"/>
      <c r="BD40" s="81"/>
      <c r="BE40" s="81"/>
      <c r="BF40" s="81"/>
      <c r="BG40" s="81"/>
      <c r="BH40" s="81"/>
    </row>
    <row r="41" spans="1:60" x14ac:dyDescent="0.25">
      <c r="A41" s="81"/>
      <c r="B41" s="81"/>
      <c r="C41" s="81"/>
      <c r="D41" s="81"/>
      <c r="E41" s="81"/>
      <c r="F41" s="81"/>
      <c r="G41" s="81"/>
      <c r="H41" s="81"/>
      <c r="I41" s="81"/>
      <c r="J41" s="81"/>
      <c r="K41" s="8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81"/>
      <c r="AZ41" s="81"/>
      <c r="BA41" s="81"/>
      <c r="BB41" s="81"/>
      <c r="BC41" s="81"/>
      <c r="BD41" s="81"/>
      <c r="BE41" s="81"/>
      <c r="BF41" s="81"/>
      <c r="BG41" s="81"/>
      <c r="BH41" s="81"/>
    </row>
    <row r="42" spans="1:60" x14ac:dyDescent="0.25">
      <c r="A42" s="81"/>
      <c r="B42" s="81"/>
      <c r="C42" s="81"/>
      <c r="D42" s="81"/>
      <c r="E42" s="81"/>
      <c r="F42" s="81"/>
      <c r="G42" s="81"/>
      <c r="H42" s="81"/>
      <c r="I42" s="81"/>
      <c r="J42" s="81"/>
      <c r="K42" s="81"/>
      <c r="L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81"/>
      <c r="AZ42" s="81"/>
      <c r="BA42" s="81"/>
      <c r="BB42" s="81"/>
      <c r="BC42" s="81"/>
      <c r="BD42" s="81"/>
      <c r="BE42" s="81"/>
      <c r="BF42" s="81"/>
      <c r="BG42" s="81"/>
      <c r="BH42" s="81"/>
    </row>
    <row r="43" spans="1:60" x14ac:dyDescent="0.25">
      <c r="A43" s="81"/>
      <c r="B43" s="81"/>
      <c r="C43" s="81"/>
      <c r="D43" s="81"/>
      <c r="E43" s="81"/>
      <c r="F43" s="81"/>
      <c r="G43" s="81"/>
      <c r="H43" s="81"/>
      <c r="I43" s="81"/>
      <c r="J43" s="81"/>
      <c r="K43" s="81"/>
      <c r="L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row>
    <row r="44" spans="1:60" x14ac:dyDescent="0.25">
      <c r="A44" s="81"/>
      <c r="B44" s="81"/>
      <c r="C44" s="81"/>
      <c r="D44" s="81"/>
      <c r="E44" s="81"/>
      <c r="F44" s="81"/>
      <c r="G44" s="81"/>
      <c r="H44" s="81"/>
      <c r="I44" s="81"/>
      <c r="J44" s="81"/>
      <c r="K44" s="81"/>
      <c r="L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row>
    <row r="45" spans="1:60" x14ac:dyDescent="0.25">
      <c r="A45" s="81"/>
      <c r="B45" s="81"/>
      <c r="C45" s="81"/>
      <c r="D45" s="81"/>
      <c r="E45" s="81"/>
      <c r="F45" s="81"/>
      <c r="G45" s="81"/>
      <c r="H45" s="81"/>
      <c r="I45" s="81"/>
      <c r="J45" s="81"/>
      <c r="K45" s="81"/>
      <c r="L45" s="81"/>
      <c r="M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row>
    <row r="46" spans="1:60" x14ac:dyDescent="0.25">
      <c r="A46" s="81"/>
      <c r="B46" s="81"/>
      <c r="C46" s="81"/>
      <c r="D46" s="81"/>
      <c r="E46" s="81"/>
      <c r="F46" s="81"/>
      <c r="G46" s="81"/>
      <c r="H46" s="81"/>
      <c r="I46" s="81"/>
      <c r="J46" s="81"/>
      <c r="K46" s="81"/>
      <c r="L46" s="81"/>
      <c r="M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row>
    <row r="47" spans="1:60" x14ac:dyDescent="0.25">
      <c r="A47" s="81"/>
      <c r="B47" s="81"/>
      <c r="C47" s="81"/>
      <c r="D47" s="81"/>
      <c r="E47" s="81"/>
      <c r="F47" s="81"/>
      <c r="G47" s="81"/>
      <c r="H47" s="81"/>
      <c r="I47" s="81"/>
      <c r="J47" s="81"/>
      <c r="K47" s="81"/>
      <c r="L47" s="81"/>
      <c r="M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row>
    <row r="48" spans="1:60" x14ac:dyDescent="0.25">
      <c r="A48" s="81"/>
      <c r="B48" s="81"/>
      <c r="C48" s="81"/>
      <c r="D48" s="81"/>
      <c r="E48" s="81"/>
      <c r="F48" s="81"/>
      <c r="G48" s="81"/>
      <c r="H48" s="81"/>
      <c r="I48" s="81"/>
      <c r="J48" s="81"/>
      <c r="K48" s="81"/>
      <c r="L48" s="81"/>
      <c r="M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row>
    <row r="49" spans="1:60" x14ac:dyDescent="0.25">
      <c r="A49" s="81"/>
      <c r="B49" s="81"/>
      <c r="C49" s="81"/>
      <c r="D49" s="81"/>
      <c r="E49" s="81"/>
      <c r="F49" s="81"/>
      <c r="G49" s="81"/>
      <c r="H49" s="81"/>
      <c r="I49" s="81"/>
      <c r="J49" s="81"/>
      <c r="K49" s="81"/>
      <c r="L49" s="81"/>
      <c r="M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row>
    <row r="50" spans="1:60" x14ac:dyDescent="0.25">
      <c r="A50" s="81"/>
      <c r="B50" s="81"/>
      <c r="C50" s="81"/>
      <c r="D50" s="81"/>
      <c r="E50" s="81"/>
      <c r="F50" s="81"/>
      <c r="G50" s="81"/>
      <c r="H50" s="81"/>
      <c r="I50" s="81"/>
      <c r="J50" s="81"/>
      <c r="K50" s="81"/>
      <c r="L50" s="81"/>
      <c r="M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row>
    <row r="51" spans="1:60" x14ac:dyDescent="0.25">
      <c r="A51" s="21"/>
      <c r="B51" s="21"/>
      <c r="C51" s="81"/>
      <c r="D51" s="81"/>
      <c r="E51" s="81"/>
      <c r="F51" s="81"/>
      <c r="G51" s="81"/>
      <c r="H51" s="81"/>
      <c r="I51" s="81"/>
      <c r="J51" s="81"/>
      <c r="K51" s="81"/>
      <c r="L51" s="81"/>
      <c r="M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row>
    <row r="52" spans="1:60" x14ac:dyDescent="0.25">
      <c r="A52" s="81"/>
      <c r="B52" s="81"/>
      <c r="C52" s="81"/>
      <c r="D52" s="81"/>
      <c r="E52" s="81"/>
      <c r="F52" s="81"/>
      <c r="G52" s="81"/>
      <c r="H52" s="81"/>
      <c r="I52" s="81"/>
      <c r="J52" s="81"/>
      <c r="K52" s="81"/>
      <c r="L52" s="81"/>
      <c r="M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row>
    <row r="53" spans="1:60" x14ac:dyDescent="0.25">
      <c r="A53" s="25"/>
      <c r="B53" s="81"/>
      <c r="C53" s="81"/>
      <c r="D53" s="81"/>
      <c r="E53" s="81"/>
      <c r="F53" s="81"/>
      <c r="G53" s="81"/>
      <c r="H53" s="81"/>
      <c r="I53" s="81"/>
      <c r="J53" s="81"/>
      <c r="K53" s="81"/>
      <c r="L53" s="81"/>
      <c r="M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row>
    <row r="54" spans="1:60" x14ac:dyDescent="0.25">
      <c r="A54" s="81"/>
      <c r="B54" s="81"/>
      <c r="C54" s="81"/>
      <c r="D54" s="81"/>
      <c r="E54" s="81"/>
      <c r="F54" s="81"/>
      <c r="G54" s="81"/>
      <c r="H54" s="81"/>
      <c r="I54" s="81"/>
      <c r="J54" s="81"/>
      <c r="K54" s="81"/>
      <c r="L54" s="81"/>
      <c r="M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row>
    <row r="55" spans="1:60" x14ac:dyDescent="0.25">
      <c r="A55" s="81"/>
      <c r="B55" s="81"/>
      <c r="C55" s="81"/>
      <c r="D55" s="81"/>
      <c r="E55" s="81"/>
      <c r="F55" s="81"/>
      <c r="G55" s="81"/>
      <c r="H55" s="81"/>
      <c r="I55" s="81"/>
      <c r="J55" s="81"/>
      <c r="K55" s="81"/>
      <c r="L55" s="81"/>
      <c r="M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row>
    <row r="56" spans="1:60" x14ac:dyDescent="0.25">
      <c r="A56" s="81"/>
      <c r="B56" s="81"/>
      <c r="C56" s="81"/>
      <c r="D56" s="81"/>
      <c r="E56" s="81"/>
      <c r="F56" s="81"/>
      <c r="G56" s="81"/>
      <c r="H56" s="81"/>
      <c r="I56" s="81"/>
      <c r="J56" s="81"/>
      <c r="K56" s="81"/>
      <c r="L56" s="81"/>
      <c r="M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row>
    <row r="57" spans="1:60" x14ac:dyDescent="0.25">
      <c r="A57" s="81"/>
      <c r="B57" s="81"/>
      <c r="C57" s="81"/>
      <c r="D57" s="81"/>
      <c r="E57" s="81"/>
      <c r="F57" s="81"/>
      <c r="G57" s="81"/>
      <c r="H57" s="81"/>
      <c r="I57" s="81"/>
      <c r="J57" s="81"/>
      <c r="K57" s="81"/>
      <c r="L57" s="81"/>
      <c r="M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row>
    <row r="58" spans="1:60" x14ac:dyDescent="0.25">
      <c r="A58" s="81"/>
      <c r="B58" s="81"/>
      <c r="C58" s="81"/>
      <c r="D58" s="81"/>
      <c r="E58" s="81"/>
      <c r="F58" s="81"/>
      <c r="G58" s="81"/>
      <c r="H58" s="81"/>
      <c r="I58" s="81"/>
      <c r="J58" s="81"/>
      <c r="K58" s="81"/>
      <c r="L58" s="81"/>
      <c r="M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row>
    <row r="59" spans="1:60" x14ac:dyDescent="0.25">
      <c r="A59" s="81"/>
      <c r="B59" s="81"/>
      <c r="C59" s="81"/>
      <c r="D59" s="81"/>
      <c r="E59" s="81"/>
      <c r="F59" s="81"/>
      <c r="G59" s="81"/>
      <c r="H59" s="81"/>
      <c r="I59" s="81"/>
      <c r="J59" s="81"/>
      <c r="K59" s="81"/>
      <c r="L59" s="81"/>
      <c r="M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row>
    <row r="60" spans="1:6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row>
    <row r="61" spans="1:6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row>
    <row r="62" spans="1:6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6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row>
    <row r="64" spans="1:6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U93" s="81"/>
      <c r="BA93" s="81"/>
      <c r="BB93" s="81"/>
      <c r="BC93" s="81"/>
      <c r="BD93" s="81"/>
      <c r="BE93" s="81"/>
      <c r="BF93" s="81"/>
      <c r="BG93" s="81"/>
      <c r="BH93" s="8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8"/>
  <sheetViews>
    <sheetView showGridLines="0" zoomScale="85" zoomScaleNormal="85" workbookViewId="0"/>
  </sheetViews>
  <sheetFormatPr defaultRowHeight="15" x14ac:dyDescent="0.25"/>
  <cols>
    <col min="1" max="1" width="37.42578125" customWidth="1"/>
    <col min="2" max="7" width="9" customWidth="1"/>
    <col min="8" max="8" width="7.42578125" customWidth="1"/>
    <col min="9" max="9" width="19.5703125" customWidth="1"/>
    <col min="10" max="16" width="9.42578125" customWidth="1"/>
    <col min="17" max="17" width="19.85546875" customWidth="1"/>
  </cols>
  <sheetData>
    <row r="1" spans="1:22" s="2" customFormat="1" ht="42.75" customHeight="1" x14ac:dyDescent="0.25">
      <c r="A1" s="2" t="s">
        <v>84</v>
      </c>
    </row>
    <row r="2" spans="1:22" x14ac:dyDescent="0.25">
      <c r="A2" s="21"/>
      <c r="B2" s="21"/>
      <c r="C2" s="21"/>
      <c r="D2" s="21"/>
      <c r="E2" s="21"/>
      <c r="F2" s="21"/>
      <c r="G2" s="21"/>
      <c r="H2" s="21"/>
      <c r="J2" s="21"/>
      <c r="K2" s="16"/>
      <c r="Q2" s="21"/>
      <c r="R2" s="21"/>
      <c r="S2" s="21"/>
      <c r="T2" s="21"/>
      <c r="U2" s="21"/>
      <c r="V2" s="21"/>
    </row>
    <row r="3" spans="1:22" s="8" customFormat="1" x14ac:dyDescent="0.25">
      <c r="A3" s="208" t="s">
        <v>85</v>
      </c>
      <c r="B3" s="208"/>
      <c r="C3" s="208"/>
      <c r="D3" s="208"/>
      <c r="E3" s="208"/>
      <c r="F3" s="208"/>
      <c r="G3" s="208"/>
      <c r="H3" s="210"/>
      <c r="I3" s="225" t="s">
        <v>86</v>
      </c>
      <c r="J3" s="208"/>
      <c r="Q3" s="208" t="s">
        <v>87</v>
      </c>
      <c r="R3" s="208"/>
      <c r="S3" s="208"/>
      <c r="T3" s="208"/>
      <c r="U3" s="208"/>
      <c r="V3" s="208"/>
    </row>
    <row r="4" spans="1:22" s="228" customFormat="1" x14ac:dyDescent="0.25">
      <c r="A4" s="219" t="s">
        <v>88</v>
      </c>
      <c r="B4" s="336" t="s">
        <v>8</v>
      </c>
      <c r="C4" s="336" t="s">
        <v>9</v>
      </c>
      <c r="D4" s="336" t="s">
        <v>10</v>
      </c>
      <c r="E4" s="229" t="s">
        <v>11</v>
      </c>
      <c r="F4" s="229" t="s">
        <v>12</v>
      </c>
      <c r="G4" s="43"/>
      <c r="H4" s="226"/>
      <c r="I4" s="227" t="s">
        <v>13</v>
      </c>
      <c r="J4" s="232" t="s">
        <v>8</v>
      </c>
      <c r="K4" s="232" t="s">
        <v>9</v>
      </c>
      <c r="L4" s="232" t="s">
        <v>10</v>
      </c>
      <c r="M4" s="233" t="s">
        <v>11</v>
      </c>
      <c r="N4" s="36" t="s">
        <v>12</v>
      </c>
      <c r="O4" s="230"/>
      <c r="P4" s="230"/>
      <c r="Q4" s="227" t="s">
        <v>13</v>
      </c>
      <c r="R4" s="232" t="s">
        <v>8</v>
      </c>
      <c r="S4" s="232" t="s">
        <v>9</v>
      </c>
      <c r="T4" s="232" t="s">
        <v>10</v>
      </c>
      <c r="U4" s="233" t="s">
        <v>11</v>
      </c>
      <c r="V4" s="269" t="s">
        <v>12</v>
      </c>
    </row>
    <row r="5" spans="1:22" x14ac:dyDescent="0.25">
      <c r="A5" s="337" t="s">
        <v>89</v>
      </c>
      <c r="B5" s="40">
        <v>36488</v>
      </c>
      <c r="C5" s="40">
        <v>34193</v>
      </c>
      <c r="D5" s="40">
        <v>33649</v>
      </c>
      <c r="E5" s="41">
        <v>33654</v>
      </c>
      <c r="F5" s="41">
        <v>30471</v>
      </c>
      <c r="G5" s="43"/>
      <c r="H5" s="21"/>
      <c r="I5" s="234" t="s">
        <v>64</v>
      </c>
      <c r="J5" s="136">
        <v>1080</v>
      </c>
      <c r="K5" s="136">
        <v>1192</v>
      </c>
      <c r="L5" s="136">
        <v>1135</v>
      </c>
      <c r="M5" s="137">
        <v>1002</v>
      </c>
      <c r="N5" s="137">
        <v>899</v>
      </c>
      <c r="O5" s="136"/>
      <c r="P5" s="136"/>
      <c r="Q5" s="234" t="s">
        <v>64</v>
      </c>
      <c r="R5" s="134">
        <v>277</v>
      </c>
      <c r="S5" s="134">
        <v>235</v>
      </c>
      <c r="T5" s="134">
        <v>272</v>
      </c>
      <c r="U5" s="135">
        <v>310</v>
      </c>
      <c r="V5" s="135">
        <v>340</v>
      </c>
    </row>
    <row r="6" spans="1:22" ht="30" x14ac:dyDescent="0.25">
      <c r="A6" s="216" t="s">
        <v>90</v>
      </c>
      <c r="B6" s="57">
        <v>779.97477608430768</v>
      </c>
      <c r="C6" s="57">
        <v>717.52633566961845</v>
      </c>
      <c r="D6" s="57">
        <v>695.08366040074361</v>
      </c>
      <c r="E6" s="55">
        <v>684.4417327638804</v>
      </c>
      <c r="F6" s="55">
        <v>606.39</v>
      </c>
      <c r="G6" s="57"/>
      <c r="H6" s="21"/>
      <c r="I6" s="235" t="s">
        <v>65</v>
      </c>
      <c r="J6" s="136">
        <v>14661</v>
      </c>
      <c r="K6" s="136">
        <v>13787</v>
      </c>
      <c r="L6" s="136">
        <v>13399</v>
      </c>
      <c r="M6" s="137">
        <v>13353</v>
      </c>
      <c r="N6" s="137">
        <v>12221</v>
      </c>
      <c r="O6" s="136"/>
      <c r="P6" s="136"/>
      <c r="Q6" s="235" t="s">
        <v>65</v>
      </c>
      <c r="R6" s="136">
        <v>2700</v>
      </c>
      <c r="S6" s="136">
        <v>2538</v>
      </c>
      <c r="T6" s="136">
        <v>2239</v>
      </c>
      <c r="U6" s="137">
        <v>3307</v>
      </c>
      <c r="V6" s="137">
        <v>3309</v>
      </c>
    </row>
    <row r="7" spans="1:22" x14ac:dyDescent="0.25">
      <c r="A7" s="216" t="s">
        <v>91</v>
      </c>
      <c r="B7" s="43">
        <v>9786</v>
      </c>
      <c r="C7" s="43">
        <v>8802</v>
      </c>
      <c r="D7" s="43">
        <v>8453</v>
      </c>
      <c r="E7" s="44">
        <v>11623</v>
      </c>
      <c r="F7" s="44">
        <v>11829</v>
      </c>
      <c r="G7" s="43"/>
      <c r="H7" s="21"/>
      <c r="I7" s="235" t="s">
        <v>66</v>
      </c>
      <c r="J7" s="136">
        <v>3265</v>
      </c>
      <c r="K7" s="136">
        <v>2965</v>
      </c>
      <c r="L7" s="136">
        <v>3026</v>
      </c>
      <c r="M7" s="137">
        <v>2862</v>
      </c>
      <c r="N7" s="137">
        <v>2698</v>
      </c>
      <c r="O7" s="136"/>
      <c r="P7" s="136"/>
      <c r="Q7" s="235" t="s">
        <v>66</v>
      </c>
      <c r="R7" s="136">
        <v>994</v>
      </c>
      <c r="S7" s="136">
        <v>938</v>
      </c>
      <c r="T7" s="136">
        <v>843</v>
      </c>
      <c r="U7" s="137">
        <v>1236</v>
      </c>
      <c r="V7" s="137">
        <v>1266</v>
      </c>
    </row>
    <row r="8" spans="1:22" x14ac:dyDescent="0.25">
      <c r="A8" s="217" t="s">
        <v>92</v>
      </c>
      <c r="B8" s="59">
        <v>209.18749064791263</v>
      </c>
      <c r="C8" s="59">
        <v>184.70642548369497</v>
      </c>
      <c r="D8" s="59">
        <v>174.6126833298905</v>
      </c>
      <c r="E8" s="58">
        <v>236.38397396786658</v>
      </c>
      <c r="F8" s="58">
        <v>235.4</v>
      </c>
      <c r="G8" s="57"/>
      <c r="H8" s="21"/>
      <c r="I8" s="235" t="s">
        <v>67</v>
      </c>
      <c r="J8" s="136">
        <v>2151</v>
      </c>
      <c r="K8" s="136">
        <v>2140</v>
      </c>
      <c r="L8" s="136">
        <v>2082</v>
      </c>
      <c r="M8" s="137">
        <v>1923</v>
      </c>
      <c r="N8" s="137">
        <v>1788</v>
      </c>
      <c r="O8" s="136"/>
      <c r="P8" s="136"/>
      <c r="Q8" s="235" t="s">
        <v>67</v>
      </c>
      <c r="R8" s="136">
        <v>716</v>
      </c>
      <c r="S8" s="136">
        <v>659</v>
      </c>
      <c r="T8" s="136">
        <v>631</v>
      </c>
      <c r="U8" s="137">
        <v>976</v>
      </c>
      <c r="V8" s="137">
        <v>1014</v>
      </c>
    </row>
    <row r="9" spans="1:22" x14ac:dyDescent="0.25">
      <c r="H9" s="21"/>
      <c r="I9" s="235" t="s">
        <v>68</v>
      </c>
      <c r="J9" s="136">
        <v>297</v>
      </c>
      <c r="K9" s="136">
        <v>250</v>
      </c>
      <c r="L9" s="136">
        <v>275</v>
      </c>
      <c r="M9" s="137">
        <v>265</v>
      </c>
      <c r="N9" s="137">
        <v>264</v>
      </c>
      <c r="O9" s="136"/>
      <c r="P9" s="136"/>
      <c r="Q9" s="235" t="s">
        <v>68</v>
      </c>
      <c r="R9" s="136">
        <v>79</v>
      </c>
      <c r="S9" s="136">
        <v>90</v>
      </c>
      <c r="T9" s="136">
        <v>101</v>
      </c>
      <c r="U9" s="137">
        <v>104</v>
      </c>
      <c r="V9" s="137">
        <v>119</v>
      </c>
    </row>
    <row r="10" spans="1:22" x14ac:dyDescent="0.25">
      <c r="A10" s="67" t="s">
        <v>93</v>
      </c>
      <c r="I10" s="216" t="s">
        <v>69</v>
      </c>
      <c r="J10" s="136">
        <v>1092</v>
      </c>
      <c r="K10" s="136">
        <v>964</v>
      </c>
      <c r="L10" s="136">
        <v>952</v>
      </c>
      <c r="M10" s="137">
        <v>955</v>
      </c>
      <c r="N10" s="137">
        <v>860</v>
      </c>
      <c r="O10" s="136"/>
      <c r="P10" s="136"/>
      <c r="Q10" s="216" t="s">
        <v>69</v>
      </c>
      <c r="R10" s="136">
        <v>512</v>
      </c>
      <c r="S10" s="136">
        <v>431</v>
      </c>
      <c r="T10" s="136">
        <v>409</v>
      </c>
      <c r="U10" s="137">
        <v>493</v>
      </c>
      <c r="V10" s="137">
        <v>512</v>
      </c>
    </row>
    <row r="11" spans="1:22" x14ac:dyDescent="0.25">
      <c r="H11" s="21"/>
      <c r="I11" s="235" t="s">
        <v>71</v>
      </c>
      <c r="J11" s="136">
        <v>645</v>
      </c>
      <c r="K11" s="136">
        <v>589</v>
      </c>
      <c r="L11" s="136">
        <v>566</v>
      </c>
      <c r="M11" s="137">
        <v>616</v>
      </c>
      <c r="N11" s="137">
        <v>518</v>
      </c>
      <c r="O11" s="136"/>
      <c r="P11" s="136"/>
      <c r="Q11" s="235" t="s">
        <v>71</v>
      </c>
      <c r="R11" s="136">
        <v>251</v>
      </c>
      <c r="S11" s="136">
        <v>208</v>
      </c>
      <c r="T11" s="136">
        <v>186</v>
      </c>
      <c r="U11" s="137">
        <v>223</v>
      </c>
      <c r="V11" s="137">
        <v>245</v>
      </c>
    </row>
    <row r="12" spans="1:22" ht="30" x14ac:dyDescent="0.25">
      <c r="H12" s="21"/>
      <c r="I12" s="235" t="s">
        <v>94</v>
      </c>
      <c r="J12" s="136">
        <v>1101</v>
      </c>
      <c r="K12" s="136">
        <v>934</v>
      </c>
      <c r="L12" s="136">
        <v>940</v>
      </c>
      <c r="M12" s="137">
        <v>1045</v>
      </c>
      <c r="N12" s="137">
        <v>1002</v>
      </c>
      <c r="O12" s="136"/>
      <c r="P12" s="136"/>
      <c r="Q12" s="235" t="s">
        <v>94</v>
      </c>
      <c r="R12" s="136">
        <v>370</v>
      </c>
      <c r="S12" s="136">
        <v>278</v>
      </c>
      <c r="T12" s="136">
        <v>313</v>
      </c>
      <c r="U12" s="137">
        <v>360</v>
      </c>
      <c r="V12" s="137">
        <v>400</v>
      </c>
    </row>
    <row r="13" spans="1:22" x14ac:dyDescent="0.25">
      <c r="H13" s="21"/>
      <c r="I13" s="235" t="s">
        <v>72</v>
      </c>
      <c r="J13" s="136">
        <v>4335</v>
      </c>
      <c r="K13" s="136">
        <v>4019</v>
      </c>
      <c r="L13" s="136">
        <v>3969</v>
      </c>
      <c r="M13" s="137">
        <v>4038</v>
      </c>
      <c r="N13" s="137">
        <v>3487</v>
      </c>
      <c r="O13" s="136"/>
      <c r="P13" s="136"/>
      <c r="Q13" s="235" t="s">
        <v>72</v>
      </c>
      <c r="R13" s="136">
        <v>1078</v>
      </c>
      <c r="S13" s="136">
        <v>929</v>
      </c>
      <c r="T13" s="136">
        <v>1011</v>
      </c>
      <c r="U13" s="137">
        <v>1203</v>
      </c>
      <c r="V13" s="137">
        <v>1195</v>
      </c>
    </row>
    <row r="14" spans="1:22" x14ac:dyDescent="0.25">
      <c r="H14" s="21"/>
      <c r="I14" s="235" t="s">
        <v>95</v>
      </c>
      <c r="J14" s="136">
        <v>454</v>
      </c>
      <c r="K14" s="136">
        <v>398</v>
      </c>
      <c r="L14" s="136">
        <v>347</v>
      </c>
      <c r="M14" s="137">
        <v>371</v>
      </c>
      <c r="N14" s="137">
        <v>339</v>
      </c>
      <c r="O14" s="136"/>
      <c r="P14" s="136"/>
      <c r="Q14" s="235" t="s">
        <v>95</v>
      </c>
      <c r="R14" s="136">
        <v>246</v>
      </c>
      <c r="S14" s="136">
        <v>195</v>
      </c>
      <c r="T14" s="136">
        <v>164</v>
      </c>
      <c r="U14" s="137">
        <v>244</v>
      </c>
      <c r="V14" s="137">
        <v>132</v>
      </c>
    </row>
    <row r="15" spans="1:22" x14ac:dyDescent="0.25">
      <c r="H15" s="21"/>
      <c r="I15" s="235" t="s">
        <v>96</v>
      </c>
      <c r="J15" s="136">
        <v>165</v>
      </c>
      <c r="K15" s="136">
        <v>161</v>
      </c>
      <c r="L15" s="136">
        <v>162</v>
      </c>
      <c r="M15" s="137">
        <v>158</v>
      </c>
      <c r="N15" s="137">
        <v>177</v>
      </c>
      <c r="O15" s="136"/>
      <c r="P15" s="136"/>
      <c r="Q15" s="235" t="s">
        <v>96</v>
      </c>
      <c r="R15" s="136">
        <v>144</v>
      </c>
      <c r="S15" s="136">
        <v>133</v>
      </c>
      <c r="T15" s="136">
        <v>113</v>
      </c>
      <c r="U15" s="137">
        <v>128</v>
      </c>
      <c r="V15" s="137">
        <v>118</v>
      </c>
    </row>
    <row r="16" spans="1:22" x14ac:dyDescent="0.25">
      <c r="A16" s="21"/>
      <c r="B16" s="21"/>
      <c r="C16" s="21"/>
      <c r="D16" s="21"/>
      <c r="E16" s="21"/>
      <c r="F16" s="21"/>
      <c r="G16" s="21"/>
      <c r="H16" s="21"/>
      <c r="I16" s="235" t="s">
        <v>97</v>
      </c>
      <c r="J16" s="136">
        <v>322</v>
      </c>
      <c r="K16" s="136">
        <v>293</v>
      </c>
      <c r="L16" s="136">
        <v>263</v>
      </c>
      <c r="M16" s="137">
        <v>240</v>
      </c>
      <c r="N16" s="137">
        <v>171</v>
      </c>
      <c r="O16" s="136"/>
      <c r="P16" s="136"/>
      <c r="Q16" s="235" t="s">
        <v>97</v>
      </c>
      <c r="R16" s="136">
        <v>104</v>
      </c>
      <c r="S16" s="136">
        <v>101</v>
      </c>
      <c r="T16" s="136">
        <v>107</v>
      </c>
      <c r="U16" s="137">
        <v>124</v>
      </c>
      <c r="V16" s="137">
        <v>132</v>
      </c>
    </row>
    <row r="17" spans="1:22" x14ac:dyDescent="0.25">
      <c r="A17" s="21"/>
      <c r="B17" s="21"/>
      <c r="C17" s="21"/>
      <c r="D17" s="21"/>
      <c r="E17" s="21"/>
      <c r="F17" s="21"/>
      <c r="G17" s="21"/>
      <c r="H17" s="21"/>
      <c r="I17" s="235" t="s">
        <v>75</v>
      </c>
      <c r="J17" s="136">
        <v>3101</v>
      </c>
      <c r="K17" s="136">
        <v>2862</v>
      </c>
      <c r="L17" s="136">
        <v>2878</v>
      </c>
      <c r="M17" s="137">
        <v>3241</v>
      </c>
      <c r="N17" s="137">
        <v>3034</v>
      </c>
      <c r="O17" s="136"/>
      <c r="P17" s="136"/>
      <c r="Q17" s="235" t="s">
        <v>75</v>
      </c>
      <c r="R17" s="136">
        <v>1434</v>
      </c>
      <c r="S17" s="136">
        <v>1283</v>
      </c>
      <c r="T17" s="136">
        <v>1243</v>
      </c>
      <c r="U17" s="137">
        <v>1792</v>
      </c>
      <c r="V17" s="137">
        <v>1889</v>
      </c>
    </row>
    <row r="18" spans="1:22" x14ac:dyDescent="0.25">
      <c r="A18" s="21"/>
      <c r="B18" s="21"/>
      <c r="C18" s="21"/>
      <c r="D18" s="21"/>
      <c r="E18" s="21"/>
      <c r="F18" s="21"/>
      <c r="G18" s="21"/>
      <c r="H18" s="21"/>
      <c r="I18" s="235" t="s">
        <v>74</v>
      </c>
      <c r="J18" s="136">
        <v>175</v>
      </c>
      <c r="K18" s="136">
        <v>148</v>
      </c>
      <c r="L18" s="136">
        <v>156</v>
      </c>
      <c r="M18" s="137">
        <v>155</v>
      </c>
      <c r="N18" s="137">
        <v>120</v>
      </c>
      <c r="O18" s="136"/>
      <c r="P18" s="136"/>
      <c r="Q18" s="235" t="s">
        <v>74</v>
      </c>
      <c r="R18" s="136">
        <v>71</v>
      </c>
      <c r="S18" s="136">
        <v>60</v>
      </c>
      <c r="T18" s="136">
        <v>56</v>
      </c>
      <c r="U18" s="137" t="s">
        <v>98</v>
      </c>
      <c r="V18" s="137">
        <v>87</v>
      </c>
    </row>
    <row r="19" spans="1:22" x14ac:dyDescent="0.25">
      <c r="A19" s="21"/>
      <c r="B19" s="21"/>
      <c r="C19" s="21"/>
      <c r="D19" s="21"/>
      <c r="E19" s="21"/>
      <c r="F19" s="21"/>
      <c r="G19" s="21"/>
      <c r="H19" s="21"/>
      <c r="I19" s="235" t="s">
        <v>99</v>
      </c>
      <c r="J19" s="136">
        <v>2417</v>
      </c>
      <c r="K19" s="136">
        <v>2292</v>
      </c>
      <c r="L19" s="136">
        <v>2352</v>
      </c>
      <c r="M19" s="137">
        <v>2274</v>
      </c>
      <c r="N19" s="137">
        <v>2015</v>
      </c>
      <c r="O19" s="136"/>
      <c r="P19" s="136"/>
      <c r="Q19" s="235" t="s">
        <v>99</v>
      </c>
      <c r="R19" s="136">
        <v>518</v>
      </c>
      <c r="S19" s="136">
        <v>475</v>
      </c>
      <c r="T19" s="136">
        <v>481</v>
      </c>
      <c r="U19" s="137">
        <v>704</v>
      </c>
      <c r="V19" s="137">
        <v>112</v>
      </c>
    </row>
    <row r="20" spans="1:22" x14ac:dyDescent="0.25">
      <c r="A20" s="21"/>
      <c r="B20" s="21"/>
      <c r="C20" s="21"/>
      <c r="D20" s="21"/>
      <c r="E20" s="21"/>
      <c r="F20" s="21"/>
      <c r="G20" s="21"/>
      <c r="H20" s="21"/>
      <c r="I20" s="235" t="s">
        <v>100</v>
      </c>
      <c r="J20" s="136">
        <v>526</v>
      </c>
      <c r="K20" s="136">
        <v>480</v>
      </c>
      <c r="L20" s="136">
        <v>449</v>
      </c>
      <c r="M20" s="137">
        <v>382</v>
      </c>
      <c r="N20" s="137">
        <v>398</v>
      </c>
      <c r="O20" s="136"/>
      <c r="P20" s="136"/>
      <c r="Q20" s="235" t="s">
        <v>100</v>
      </c>
      <c r="R20" s="136">
        <v>170</v>
      </c>
      <c r="S20" s="136">
        <v>123</v>
      </c>
      <c r="T20" s="136">
        <v>150</v>
      </c>
      <c r="U20" s="137">
        <v>184</v>
      </c>
      <c r="V20" s="137">
        <v>673</v>
      </c>
    </row>
    <row r="21" spans="1:22" x14ac:dyDescent="0.25">
      <c r="A21" s="21"/>
      <c r="B21" s="21"/>
      <c r="C21" s="21"/>
      <c r="D21" s="21"/>
      <c r="E21" s="21"/>
      <c r="F21" s="21"/>
      <c r="G21" s="21"/>
      <c r="H21" s="21"/>
      <c r="I21" s="235" t="s">
        <v>101</v>
      </c>
      <c r="J21" s="136">
        <v>701</v>
      </c>
      <c r="K21" s="136">
        <v>719</v>
      </c>
      <c r="L21" s="136">
        <v>698</v>
      </c>
      <c r="M21" s="137">
        <v>773</v>
      </c>
      <c r="N21" s="137">
        <v>480</v>
      </c>
      <c r="O21" s="136"/>
      <c r="P21" s="136"/>
      <c r="Q21" s="235" t="s">
        <v>101</v>
      </c>
      <c r="R21" s="154">
        <v>122</v>
      </c>
      <c r="S21" s="154">
        <v>126</v>
      </c>
      <c r="T21" s="154">
        <v>134</v>
      </c>
      <c r="U21" s="236">
        <v>157</v>
      </c>
      <c r="V21" s="137">
        <v>163</v>
      </c>
    </row>
    <row r="22" spans="1:22" x14ac:dyDescent="0.25">
      <c r="A22" s="21"/>
      <c r="B22" s="21"/>
      <c r="C22" s="21"/>
      <c r="D22" s="21"/>
      <c r="E22" s="21"/>
      <c r="F22" s="21"/>
      <c r="G22" s="21"/>
      <c r="H22" s="21"/>
      <c r="I22" s="237" t="s">
        <v>44</v>
      </c>
      <c r="J22" s="138">
        <v>36488</v>
      </c>
      <c r="K22" s="138">
        <v>34193</v>
      </c>
      <c r="L22" s="138">
        <v>33649</v>
      </c>
      <c r="M22" s="139">
        <v>33653</v>
      </c>
      <c r="N22" s="139">
        <v>30471</v>
      </c>
      <c r="O22" s="136"/>
      <c r="P22" s="136"/>
      <c r="Q22" s="238" t="s">
        <v>102</v>
      </c>
      <c r="R22" s="239">
        <v>0</v>
      </c>
      <c r="S22" s="239">
        <v>0</v>
      </c>
      <c r="T22" s="239">
        <v>0</v>
      </c>
      <c r="U22" s="137" t="s">
        <v>98</v>
      </c>
      <c r="V22" s="137">
        <v>0</v>
      </c>
    </row>
    <row r="23" spans="1:22" x14ac:dyDescent="0.25">
      <c r="A23" s="21"/>
      <c r="B23" s="21"/>
      <c r="C23" s="21"/>
      <c r="D23" s="21"/>
      <c r="E23" s="21"/>
      <c r="F23" s="21"/>
      <c r="G23" s="21"/>
      <c r="H23" s="21"/>
      <c r="Q23" s="237" t="s">
        <v>44</v>
      </c>
      <c r="R23" s="138">
        <v>9786</v>
      </c>
      <c r="S23" s="138">
        <v>8802</v>
      </c>
      <c r="T23" s="138">
        <v>8453</v>
      </c>
      <c r="U23" s="139">
        <v>11623</v>
      </c>
      <c r="V23" s="139">
        <v>11829</v>
      </c>
    </row>
    <row r="24" spans="1:22" x14ac:dyDescent="0.25">
      <c r="A24" s="21"/>
      <c r="B24" s="21"/>
      <c r="C24" s="21"/>
      <c r="D24" s="21"/>
      <c r="E24" s="21"/>
      <c r="F24" s="21"/>
      <c r="G24" s="21"/>
      <c r="H24" s="21"/>
      <c r="I24" s="67" t="s">
        <v>93</v>
      </c>
      <c r="Q24" s="231"/>
      <c r="R24" s="140"/>
      <c r="S24" s="140"/>
      <c r="T24" s="140"/>
      <c r="U24" s="140"/>
    </row>
    <row r="25" spans="1:22" x14ac:dyDescent="0.25">
      <c r="A25" s="21"/>
      <c r="B25" s="21"/>
      <c r="C25" s="21"/>
      <c r="D25" s="21"/>
      <c r="E25" s="21"/>
      <c r="F25" s="21"/>
      <c r="G25" s="21"/>
      <c r="H25" s="21"/>
      <c r="Q25" s="67" t="s">
        <v>93</v>
      </c>
    </row>
    <row r="26" spans="1:22" x14ac:dyDescent="0.25">
      <c r="A26" s="21"/>
      <c r="B26" s="21"/>
      <c r="C26" s="21"/>
      <c r="D26" s="21"/>
      <c r="E26" s="21"/>
      <c r="F26" s="21"/>
      <c r="G26" s="21"/>
      <c r="H26" s="21"/>
      <c r="Q26" s="67" t="s">
        <v>103</v>
      </c>
    </row>
    <row r="27" spans="1:22" x14ac:dyDescent="0.25">
      <c r="A27" s="21"/>
      <c r="B27" s="21"/>
      <c r="C27" s="21"/>
      <c r="D27" s="21"/>
      <c r="E27" s="21"/>
      <c r="F27" s="21"/>
      <c r="G27" s="21"/>
      <c r="H27" s="21"/>
      <c r="R27" s="21"/>
    </row>
    <row r="28" spans="1:22" x14ac:dyDescent="0.25">
      <c r="A28" s="21"/>
      <c r="B28" s="21"/>
      <c r="C28" s="21"/>
      <c r="D28" s="21"/>
      <c r="E28" s="21"/>
      <c r="F28" s="21"/>
      <c r="G28" s="21"/>
      <c r="H28" s="21"/>
      <c r="I28" s="21"/>
      <c r="J28" s="21"/>
      <c r="K28" s="16"/>
      <c r="L28" s="16"/>
      <c r="M28" s="16"/>
      <c r="N28" s="16"/>
      <c r="O28" s="16"/>
      <c r="P28" s="16"/>
      <c r="Q28" s="21"/>
      <c r="R28" s="81"/>
    </row>
    <row r="29" spans="1:22" x14ac:dyDescent="0.25">
      <c r="A29" s="21"/>
      <c r="B29" s="21"/>
      <c r="C29" s="21"/>
      <c r="D29" s="21"/>
      <c r="E29" s="21"/>
      <c r="F29" s="21"/>
      <c r="G29" s="21"/>
      <c r="H29" s="21"/>
      <c r="I29" s="21"/>
      <c r="J29" s="21"/>
      <c r="K29" s="16"/>
      <c r="Q29" s="81"/>
      <c r="R29" s="81"/>
      <c r="S29" s="21"/>
      <c r="T29" s="21"/>
      <c r="U29" s="21"/>
    </row>
    <row r="30" spans="1:22" x14ac:dyDescent="0.25">
      <c r="A30" s="21"/>
      <c r="B30" s="21"/>
      <c r="C30" s="21"/>
      <c r="D30" s="21"/>
      <c r="E30" s="21"/>
      <c r="F30" s="21"/>
      <c r="G30" s="21"/>
      <c r="H30" s="21"/>
      <c r="I30" s="81"/>
      <c r="J30" s="81"/>
      <c r="Q30" s="81"/>
      <c r="R30" s="81"/>
      <c r="S30" s="81"/>
      <c r="T30" s="81"/>
      <c r="U30" s="81"/>
    </row>
    <row r="31" spans="1:22" x14ac:dyDescent="0.25">
      <c r="A31" s="21"/>
      <c r="B31" s="21"/>
      <c r="C31" s="21"/>
      <c r="D31" s="21"/>
      <c r="E31" s="21"/>
      <c r="F31" s="21"/>
      <c r="G31" s="21"/>
      <c r="H31" s="21"/>
      <c r="I31" s="81"/>
      <c r="J31" s="81"/>
      <c r="Q31" s="81"/>
      <c r="R31" s="81"/>
      <c r="S31" s="81"/>
      <c r="T31" s="81"/>
      <c r="U31" s="81"/>
    </row>
    <row r="32" spans="1:22" x14ac:dyDescent="0.25">
      <c r="A32" s="21"/>
      <c r="B32" s="21"/>
      <c r="C32" s="21"/>
      <c r="D32" s="21"/>
      <c r="E32" s="21"/>
      <c r="F32" s="21"/>
      <c r="G32" s="21"/>
      <c r="H32" s="21"/>
      <c r="I32" s="81"/>
      <c r="J32" s="81"/>
      <c r="Q32" s="81"/>
      <c r="S32" s="81"/>
      <c r="T32" s="81"/>
      <c r="U32" s="81"/>
    </row>
    <row r="33" spans="1:22" x14ac:dyDescent="0.25">
      <c r="A33" s="21"/>
      <c r="B33" s="21"/>
      <c r="C33" s="21"/>
      <c r="D33" s="21"/>
      <c r="E33" s="21"/>
      <c r="F33" s="21"/>
      <c r="G33" s="21"/>
      <c r="H33" s="21"/>
      <c r="I33" s="81"/>
      <c r="J33" s="81"/>
      <c r="S33" s="81"/>
      <c r="T33" s="81"/>
      <c r="U33" s="81"/>
      <c r="V33" s="21"/>
    </row>
    <row r="34" spans="1:22" x14ac:dyDescent="0.25">
      <c r="A34" s="21"/>
      <c r="B34" s="21"/>
      <c r="C34" s="21"/>
      <c r="D34" s="21"/>
      <c r="E34" s="21"/>
      <c r="F34" s="21"/>
      <c r="G34" s="21"/>
      <c r="H34" s="21"/>
      <c r="V34" s="21"/>
    </row>
    <row r="35" spans="1:22" x14ac:dyDescent="0.25">
      <c r="A35" s="81"/>
      <c r="B35" s="81"/>
      <c r="C35" s="81"/>
      <c r="D35" s="81"/>
      <c r="E35" s="81"/>
      <c r="F35" s="81"/>
      <c r="G35" s="81"/>
      <c r="H35" s="81"/>
      <c r="V35" s="81"/>
    </row>
    <row r="36" spans="1:22" x14ac:dyDescent="0.25">
      <c r="A36" s="81"/>
      <c r="B36" s="81"/>
      <c r="C36" s="81"/>
      <c r="D36" s="81"/>
      <c r="E36" s="81"/>
      <c r="F36" s="81"/>
      <c r="G36" s="81"/>
      <c r="H36" s="81"/>
      <c r="V36" s="81"/>
    </row>
    <row r="37" spans="1:22" x14ac:dyDescent="0.25">
      <c r="A37" s="81"/>
      <c r="B37" s="81"/>
      <c r="C37" s="81"/>
      <c r="D37" s="81"/>
      <c r="E37" s="81"/>
      <c r="F37" s="81"/>
      <c r="G37" s="81"/>
      <c r="H37" s="81"/>
      <c r="V37" s="81"/>
    </row>
    <row r="38" spans="1:22" x14ac:dyDescent="0.25">
      <c r="A38" s="81"/>
      <c r="B38" s="81"/>
      <c r="C38" s="81"/>
      <c r="D38" s="81"/>
      <c r="E38" s="81"/>
      <c r="F38" s="81"/>
      <c r="G38" s="81"/>
      <c r="H38" s="81"/>
      <c r="V38" s="8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369"/>
  <sheetViews>
    <sheetView showGridLines="0" zoomScale="99" zoomScaleNormal="85" workbookViewId="0"/>
  </sheetViews>
  <sheetFormatPr defaultRowHeight="15" x14ac:dyDescent="0.25"/>
  <cols>
    <col min="1" max="1" width="25.42578125" customWidth="1"/>
    <col min="2" max="11" width="9" customWidth="1"/>
    <col min="12" max="12" width="10" customWidth="1"/>
    <col min="13" max="13" width="17" customWidth="1"/>
    <col min="14" max="23" width="6.85546875" customWidth="1"/>
    <col min="24" max="24" width="7.85546875" customWidth="1"/>
    <col min="25" max="25" width="28" customWidth="1"/>
    <col min="27" max="27" width="9.5703125" bestFit="1" customWidth="1"/>
    <col min="31" max="31" width="12.42578125" customWidth="1"/>
    <col min="32" max="32" width="25.85546875" customWidth="1"/>
    <col min="33" max="33" width="10" customWidth="1"/>
    <col min="34" max="34" width="10.28515625" customWidth="1"/>
    <col min="35" max="35" width="9.5703125" customWidth="1"/>
    <col min="38" max="38" width="10.7109375" customWidth="1"/>
    <col min="39" max="39" width="26.140625" customWidth="1"/>
    <col min="40" max="40" width="10.7109375" customWidth="1"/>
    <col min="41" max="41" width="9.28515625" customWidth="1"/>
    <col min="45" max="45" width="11.28515625" customWidth="1"/>
    <col min="46" max="46" width="27.5703125" customWidth="1"/>
    <col min="47" max="47" width="10.28515625" customWidth="1"/>
    <col min="48" max="48" width="12.7109375" customWidth="1"/>
    <col min="49" max="49" width="11" customWidth="1"/>
    <col min="52" max="52" width="17.7109375" customWidth="1"/>
    <col min="53" max="53" width="25.42578125" customWidth="1"/>
    <col min="54" max="54" width="13.5703125" customWidth="1"/>
    <col min="59" max="59" width="10.140625" customWidth="1"/>
    <col min="60" max="60" width="10" customWidth="1"/>
    <col min="61" max="61" width="11.42578125" customWidth="1"/>
    <col min="62" max="62" width="10.28515625" customWidth="1"/>
  </cols>
  <sheetData>
    <row r="1" spans="1:66" s="17" customFormat="1" ht="42.75" customHeight="1" x14ac:dyDescent="0.25">
      <c r="A1" s="2" t="s">
        <v>104</v>
      </c>
    </row>
    <row r="2" spans="1:66" s="16" customFormat="1" x14ac:dyDescent="0.2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66" s="8" customFormat="1" x14ac:dyDescent="0.25">
      <c r="A3" s="208" t="s">
        <v>105</v>
      </c>
      <c r="B3" s="208"/>
      <c r="C3" s="208"/>
      <c r="D3" s="208"/>
      <c r="E3" s="208"/>
      <c r="F3" s="208"/>
      <c r="G3" s="208"/>
      <c r="H3" s="208"/>
      <c r="I3" s="208"/>
      <c r="J3" s="208"/>
      <c r="K3" s="208"/>
      <c r="L3" s="208"/>
      <c r="M3" s="19" t="s">
        <v>106</v>
      </c>
      <c r="N3" s="19"/>
      <c r="O3" s="19"/>
      <c r="P3" s="19"/>
      <c r="Q3" s="208"/>
      <c r="R3" s="208"/>
      <c r="S3" s="208"/>
      <c r="T3" s="208"/>
      <c r="U3" s="208"/>
      <c r="V3" s="208"/>
      <c r="W3" s="208"/>
      <c r="X3" s="208"/>
      <c r="Y3" s="278" t="s">
        <v>107</v>
      </c>
      <c r="Z3" s="277"/>
      <c r="AA3" s="277"/>
      <c r="AB3" s="277"/>
      <c r="AC3" s="277"/>
      <c r="AD3" s="277"/>
      <c r="AE3" s="277"/>
      <c r="AF3" s="325" t="s">
        <v>108</v>
      </c>
      <c r="AG3" s="277"/>
      <c r="AH3" s="277"/>
      <c r="AI3" s="277"/>
      <c r="AJ3" s="277"/>
      <c r="AK3" s="277"/>
      <c r="AL3" s="277"/>
      <c r="AM3" s="325" t="s">
        <v>109</v>
      </c>
      <c r="AN3" s="277"/>
      <c r="AO3" s="277"/>
      <c r="AP3" s="277"/>
      <c r="AQ3" s="277"/>
      <c r="AR3" s="277"/>
      <c r="AS3" s="277"/>
      <c r="AT3" s="325" t="s">
        <v>110</v>
      </c>
      <c r="AU3" s="277"/>
      <c r="AV3" s="277"/>
      <c r="AW3" s="277"/>
      <c r="AX3" s="277"/>
      <c r="AY3" s="277"/>
      <c r="AZ3" s="277"/>
      <c r="BA3" s="325" t="s">
        <v>111</v>
      </c>
      <c r="BB3" s="277"/>
      <c r="BC3" s="277"/>
      <c r="BD3" s="277"/>
      <c r="BE3" s="277"/>
      <c r="BF3" s="277"/>
      <c r="BG3" s="277"/>
      <c r="BH3" s="277"/>
      <c r="BI3" s="277"/>
    </row>
    <row r="4" spans="1:66" s="243" customFormat="1" x14ac:dyDescent="0.25">
      <c r="A4" s="343" t="s">
        <v>112</v>
      </c>
      <c r="B4" s="340" t="s">
        <v>8</v>
      </c>
      <c r="C4" s="342"/>
      <c r="D4" s="340" t="s">
        <v>9</v>
      </c>
      <c r="E4" s="342"/>
      <c r="F4" s="340" t="s">
        <v>10</v>
      </c>
      <c r="G4" s="342"/>
      <c r="H4" s="340" t="s">
        <v>11</v>
      </c>
      <c r="I4" s="341"/>
      <c r="J4" s="340" t="s">
        <v>12</v>
      </c>
      <c r="K4" s="341"/>
      <c r="L4" s="240"/>
      <c r="M4" s="343" t="s">
        <v>113</v>
      </c>
      <c r="N4" s="340" t="s">
        <v>8</v>
      </c>
      <c r="O4" s="342"/>
      <c r="P4" s="340" t="s">
        <v>9</v>
      </c>
      <c r="Q4" s="342"/>
      <c r="R4" s="340" t="s">
        <v>10</v>
      </c>
      <c r="S4" s="342"/>
      <c r="T4" s="340" t="s">
        <v>11</v>
      </c>
      <c r="U4" s="341"/>
      <c r="V4" s="340" t="s">
        <v>12</v>
      </c>
      <c r="W4" s="341"/>
      <c r="X4" s="241"/>
      <c r="Y4" s="242" t="s">
        <v>13</v>
      </c>
      <c r="Z4" s="224" t="s">
        <v>8</v>
      </c>
      <c r="AA4" s="224" t="s">
        <v>9</v>
      </c>
      <c r="AB4" s="224" t="s">
        <v>10</v>
      </c>
      <c r="AC4" s="250" t="s">
        <v>11</v>
      </c>
      <c r="AD4" s="250" t="s">
        <v>12</v>
      </c>
      <c r="AE4" s="16"/>
      <c r="AF4" s="242" t="s">
        <v>13</v>
      </c>
      <c r="AG4" s="251" t="s">
        <v>8</v>
      </c>
      <c r="AH4" s="251" t="s">
        <v>9</v>
      </c>
      <c r="AI4" s="251" t="s">
        <v>10</v>
      </c>
      <c r="AJ4" s="252" t="s">
        <v>11</v>
      </c>
      <c r="AK4" s="250" t="s">
        <v>12</v>
      </c>
      <c r="AL4" s="16"/>
      <c r="AM4" s="242" t="s">
        <v>13</v>
      </c>
      <c r="AN4" s="253" t="s">
        <v>8</v>
      </c>
      <c r="AO4" s="253" t="s">
        <v>9</v>
      </c>
      <c r="AP4" s="253" t="s">
        <v>10</v>
      </c>
      <c r="AQ4" s="254" t="s">
        <v>11</v>
      </c>
      <c r="AR4" s="250" t="s">
        <v>12</v>
      </c>
      <c r="AS4" s="16"/>
      <c r="AT4" s="242" t="s">
        <v>13</v>
      </c>
      <c r="AU4" s="257" t="s">
        <v>8</v>
      </c>
      <c r="AV4" s="257" t="s">
        <v>9</v>
      </c>
      <c r="AW4" s="257" t="s">
        <v>10</v>
      </c>
      <c r="AX4" s="258" t="s">
        <v>11</v>
      </c>
      <c r="AY4" s="250" t="s">
        <v>12</v>
      </c>
      <c r="BA4" s="242" t="s">
        <v>13</v>
      </c>
      <c r="BB4" s="255" t="s">
        <v>8</v>
      </c>
      <c r="BC4" s="255" t="s">
        <v>9</v>
      </c>
      <c r="BD4" s="255" t="s">
        <v>10</v>
      </c>
      <c r="BE4" s="256" t="s">
        <v>11</v>
      </c>
      <c r="BF4" s="250" t="s">
        <v>12</v>
      </c>
      <c r="BG4" s="16"/>
      <c r="BH4" s="16"/>
      <c r="BI4" s="16"/>
      <c r="BJ4" s="16"/>
      <c r="BK4" s="16"/>
      <c r="BL4" s="16"/>
      <c r="BM4" s="16"/>
      <c r="BN4" s="16"/>
    </row>
    <row r="5" spans="1:66" s="16" customFormat="1" x14ac:dyDescent="0.25">
      <c r="A5" s="344"/>
      <c r="B5" s="246" t="s">
        <v>114</v>
      </c>
      <c r="C5" s="246" t="s">
        <v>115</v>
      </c>
      <c r="D5" s="246" t="s">
        <v>114</v>
      </c>
      <c r="E5" s="246" t="s">
        <v>115</v>
      </c>
      <c r="F5" s="246" t="s">
        <v>114</v>
      </c>
      <c r="G5" s="246" t="s">
        <v>115</v>
      </c>
      <c r="H5" s="246" t="s">
        <v>114</v>
      </c>
      <c r="I5" s="247" t="s">
        <v>115</v>
      </c>
      <c r="J5" s="246" t="s">
        <v>114</v>
      </c>
      <c r="K5" s="247" t="s">
        <v>115</v>
      </c>
      <c r="L5" s="50"/>
      <c r="M5" s="345"/>
      <c r="N5" s="244" t="s">
        <v>114</v>
      </c>
      <c r="O5" s="244" t="s">
        <v>115</v>
      </c>
      <c r="P5" s="244" t="s">
        <v>114</v>
      </c>
      <c r="Q5" s="244" t="s">
        <v>115</v>
      </c>
      <c r="R5" s="244" t="s">
        <v>114</v>
      </c>
      <c r="S5" s="244" t="s">
        <v>115</v>
      </c>
      <c r="T5" s="244" t="s">
        <v>114</v>
      </c>
      <c r="U5" s="245" t="s">
        <v>115</v>
      </c>
      <c r="V5" s="246" t="s">
        <v>114</v>
      </c>
      <c r="W5" s="247" t="s">
        <v>115</v>
      </c>
      <c r="X5" s="63"/>
      <c r="Y5" s="216" t="s">
        <v>64</v>
      </c>
      <c r="Z5" s="43">
        <v>26</v>
      </c>
      <c r="AA5" s="43">
        <v>35</v>
      </c>
      <c r="AB5" s="43">
        <v>43</v>
      </c>
      <c r="AC5" s="44">
        <v>41</v>
      </c>
      <c r="AD5" s="44">
        <v>20</v>
      </c>
      <c r="AE5" s="21"/>
      <c r="AF5" s="216" t="s">
        <v>64</v>
      </c>
      <c r="AG5" s="33">
        <v>5</v>
      </c>
      <c r="AH5" s="33">
        <v>23</v>
      </c>
      <c r="AI5" s="33">
        <v>39</v>
      </c>
      <c r="AJ5" s="34">
        <v>26</v>
      </c>
      <c r="AK5" s="44">
        <v>16</v>
      </c>
      <c r="AM5" s="216" t="s">
        <v>64</v>
      </c>
      <c r="AN5" s="31">
        <v>74</v>
      </c>
      <c r="AO5" s="31">
        <v>56</v>
      </c>
      <c r="AP5" s="31">
        <v>53</v>
      </c>
      <c r="AQ5" s="32">
        <v>64</v>
      </c>
      <c r="AR5" s="44">
        <v>45</v>
      </c>
      <c r="AT5" s="337" t="s">
        <v>64</v>
      </c>
      <c r="AU5" s="31">
        <v>30</v>
      </c>
      <c r="AV5" s="31">
        <v>26</v>
      </c>
      <c r="AW5" s="31">
        <v>11</v>
      </c>
      <c r="AX5" s="32">
        <v>27</v>
      </c>
      <c r="AY5" s="44">
        <v>18</v>
      </c>
      <c r="AZ5" s="326"/>
      <c r="BA5" s="337" t="s">
        <v>64</v>
      </c>
      <c r="BB5" s="31">
        <v>9</v>
      </c>
      <c r="BC5" s="31">
        <v>9</v>
      </c>
      <c r="BD5" s="31">
        <v>11</v>
      </c>
      <c r="BE5" s="32">
        <v>7</v>
      </c>
      <c r="BF5" s="44">
        <v>15</v>
      </c>
    </row>
    <row r="6" spans="1:66" s="48" customFormat="1" ht="30" x14ac:dyDescent="0.25">
      <c r="A6" s="337" t="s">
        <v>116</v>
      </c>
      <c r="B6" s="40">
        <v>339</v>
      </c>
      <c r="C6" s="62">
        <v>12.336244541484715</v>
      </c>
      <c r="D6" s="40">
        <v>461</v>
      </c>
      <c r="E6" s="62">
        <v>14.837463791438687</v>
      </c>
      <c r="F6" s="40">
        <v>423</v>
      </c>
      <c r="G6" s="62">
        <v>14.123539232053423</v>
      </c>
      <c r="H6" s="40">
        <v>353</v>
      </c>
      <c r="I6" s="56">
        <v>12.278260869565218</v>
      </c>
      <c r="J6" s="40">
        <v>348</v>
      </c>
      <c r="K6" s="56">
        <f>J6/$J$10*100</f>
        <v>13.754940711462451</v>
      </c>
      <c r="L6" s="50"/>
      <c r="M6" s="337" t="s">
        <v>117</v>
      </c>
      <c r="N6" s="60">
        <v>97</v>
      </c>
      <c r="O6" s="249">
        <v>29.573170731707318</v>
      </c>
      <c r="P6" s="60">
        <v>101</v>
      </c>
      <c r="Q6" s="249">
        <v>29.44606413994169</v>
      </c>
      <c r="R6" s="60">
        <v>91</v>
      </c>
      <c r="S6" s="249">
        <v>23.273657289002557</v>
      </c>
      <c r="T6" s="60">
        <v>84</v>
      </c>
      <c r="U6" s="61">
        <v>22.888283378746593</v>
      </c>
      <c r="V6" s="60">
        <v>105</v>
      </c>
      <c r="W6" s="61">
        <f>V6/V7*100</f>
        <v>34.539473684210527</v>
      </c>
      <c r="X6" s="50"/>
      <c r="Y6" s="216" t="s">
        <v>65</v>
      </c>
      <c r="Z6" s="43">
        <v>96</v>
      </c>
      <c r="AA6" s="43">
        <v>155</v>
      </c>
      <c r="AB6" s="43">
        <v>126</v>
      </c>
      <c r="AC6" s="44">
        <v>64</v>
      </c>
      <c r="AD6" s="44">
        <v>83</v>
      </c>
      <c r="AE6" s="21"/>
      <c r="AF6" s="216" t="s">
        <v>65</v>
      </c>
      <c r="AG6" s="33">
        <v>13</v>
      </c>
      <c r="AH6" s="33">
        <v>66</v>
      </c>
      <c r="AI6" s="33">
        <v>55</v>
      </c>
      <c r="AJ6" s="34">
        <v>34</v>
      </c>
      <c r="AK6" s="44">
        <v>11</v>
      </c>
      <c r="AL6" s="16"/>
      <c r="AM6" s="216" t="s">
        <v>65</v>
      </c>
      <c r="AN6" s="33">
        <v>137</v>
      </c>
      <c r="AO6" s="33">
        <v>195</v>
      </c>
      <c r="AP6" s="33">
        <v>164</v>
      </c>
      <c r="AQ6" s="34">
        <v>104</v>
      </c>
      <c r="AR6" s="44">
        <v>124</v>
      </c>
      <c r="AS6" s="16"/>
      <c r="AT6" s="216" t="s">
        <v>65</v>
      </c>
      <c r="AU6" s="33">
        <v>87</v>
      </c>
      <c r="AV6" s="33">
        <v>94</v>
      </c>
      <c r="AW6" s="33">
        <v>89</v>
      </c>
      <c r="AX6" s="34">
        <v>57</v>
      </c>
      <c r="AY6" s="44">
        <v>35</v>
      </c>
      <c r="AZ6" s="327"/>
      <c r="BA6" s="216" t="s">
        <v>65</v>
      </c>
      <c r="BB6" s="33">
        <v>21</v>
      </c>
      <c r="BC6" s="33">
        <v>19</v>
      </c>
      <c r="BD6" s="33">
        <v>12</v>
      </c>
      <c r="BE6" s="34">
        <v>16</v>
      </c>
      <c r="BF6" s="44">
        <v>5</v>
      </c>
      <c r="BG6" s="16"/>
      <c r="BH6" s="16"/>
      <c r="BI6" s="16"/>
      <c r="BJ6" s="16"/>
      <c r="BK6" s="16"/>
      <c r="BL6" s="16"/>
      <c r="BM6" s="16"/>
      <c r="BN6" s="16"/>
    </row>
    <row r="7" spans="1:66" s="16" customFormat="1" x14ac:dyDescent="0.25">
      <c r="A7" s="216" t="s">
        <v>118</v>
      </c>
      <c r="B7" s="43">
        <v>85</v>
      </c>
      <c r="C7" s="57">
        <v>3.0931586608442507</v>
      </c>
      <c r="D7" s="43">
        <v>246</v>
      </c>
      <c r="E7" s="57">
        <v>7.9176054071451567</v>
      </c>
      <c r="F7" s="43">
        <v>297</v>
      </c>
      <c r="G7" s="57">
        <v>9.9165275459098492</v>
      </c>
      <c r="H7" s="43">
        <v>259</v>
      </c>
      <c r="I7" s="55">
        <v>9.0086956521739125</v>
      </c>
      <c r="J7" s="43">
        <v>118</v>
      </c>
      <c r="K7" s="55">
        <f>J7/$J$10*100</f>
        <v>4.6640316205533594</v>
      </c>
      <c r="L7" s="21"/>
      <c r="M7" s="217" t="s">
        <v>44</v>
      </c>
      <c r="N7" s="64">
        <v>328</v>
      </c>
      <c r="O7" s="246" t="s">
        <v>119</v>
      </c>
      <c r="P7" s="64">
        <v>343</v>
      </c>
      <c r="Q7" s="246" t="s">
        <v>119</v>
      </c>
      <c r="R7" s="64">
        <v>391</v>
      </c>
      <c r="S7" s="246" t="s">
        <v>119</v>
      </c>
      <c r="T7" s="64">
        <v>367</v>
      </c>
      <c r="U7" s="247" t="s">
        <v>119</v>
      </c>
      <c r="V7" s="64">
        <v>304</v>
      </c>
      <c r="W7" s="247"/>
      <c r="X7" s="63"/>
      <c r="Y7" s="216" t="s">
        <v>66</v>
      </c>
      <c r="Z7" s="43">
        <v>53</v>
      </c>
      <c r="AA7" s="43">
        <v>52</v>
      </c>
      <c r="AB7" s="43">
        <v>53</v>
      </c>
      <c r="AC7" s="44">
        <v>52</v>
      </c>
      <c r="AD7" s="44">
        <v>55</v>
      </c>
      <c r="AE7" s="21"/>
      <c r="AF7" s="216" t="s">
        <v>66</v>
      </c>
      <c r="AG7" s="33">
        <v>24</v>
      </c>
      <c r="AH7" s="33">
        <v>40</v>
      </c>
      <c r="AI7" s="33">
        <v>48</v>
      </c>
      <c r="AJ7" s="34">
        <v>50</v>
      </c>
      <c r="AK7" s="44">
        <v>19</v>
      </c>
      <c r="AM7" s="216" t="s">
        <v>66</v>
      </c>
      <c r="AN7" s="33">
        <v>95</v>
      </c>
      <c r="AO7" s="33">
        <v>101</v>
      </c>
      <c r="AP7" s="33">
        <v>98</v>
      </c>
      <c r="AQ7" s="34">
        <v>94</v>
      </c>
      <c r="AR7" s="44">
        <v>106</v>
      </c>
      <c r="AT7" s="216" t="s">
        <v>66</v>
      </c>
      <c r="AU7" s="33">
        <v>80</v>
      </c>
      <c r="AV7" s="33">
        <v>84</v>
      </c>
      <c r="AW7" s="33">
        <v>71</v>
      </c>
      <c r="AX7" s="34">
        <v>57</v>
      </c>
      <c r="AY7" s="44">
        <v>55</v>
      </c>
      <c r="AZ7" s="326"/>
      <c r="BA7" s="216" t="s">
        <v>66</v>
      </c>
      <c r="BB7" s="33">
        <v>19</v>
      </c>
      <c r="BC7" s="33">
        <v>18</v>
      </c>
      <c r="BD7" s="33">
        <v>10</v>
      </c>
      <c r="BE7" s="34">
        <v>13</v>
      </c>
      <c r="BF7" s="44">
        <v>23</v>
      </c>
    </row>
    <row r="8" spans="1:66" s="16" customFormat="1" x14ac:dyDescent="0.25">
      <c r="A8" s="216" t="s">
        <v>120</v>
      </c>
      <c r="B8" s="43">
        <v>620</v>
      </c>
      <c r="C8" s="57">
        <v>22.561863173216885</v>
      </c>
      <c r="D8" s="43">
        <v>721</v>
      </c>
      <c r="E8" s="57">
        <v>23.20566462825877</v>
      </c>
      <c r="F8" s="52">
        <v>686</v>
      </c>
      <c r="G8" s="57">
        <v>22.90484140233723</v>
      </c>
      <c r="H8" s="43">
        <v>607</v>
      </c>
      <c r="I8" s="55">
        <v>21.11304347826087</v>
      </c>
      <c r="J8" s="43">
        <v>606</v>
      </c>
      <c r="K8" s="55">
        <f>J8/$J$10*100</f>
        <v>23.952569169960476</v>
      </c>
      <c r="L8" s="21"/>
      <c r="M8" s="21"/>
      <c r="N8" s="21"/>
      <c r="O8" s="21"/>
      <c r="P8" s="21"/>
      <c r="Q8" s="21"/>
      <c r="R8" s="21"/>
      <c r="S8" s="21"/>
      <c r="T8" s="21"/>
      <c r="U8" s="21"/>
      <c r="V8" s="21"/>
      <c r="W8" s="21"/>
      <c r="X8" s="50"/>
      <c r="Y8" s="216" t="s">
        <v>67</v>
      </c>
      <c r="Z8" s="43">
        <v>18</v>
      </c>
      <c r="AA8" s="43">
        <v>23</v>
      </c>
      <c r="AB8" s="43">
        <v>29</v>
      </c>
      <c r="AC8" s="44">
        <v>19</v>
      </c>
      <c r="AD8" s="44">
        <v>20</v>
      </c>
      <c r="AE8" s="21"/>
      <c r="AF8" s="216" t="s">
        <v>67</v>
      </c>
      <c r="AG8" s="33">
        <v>5</v>
      </c>
      <c r="AH8" s="33">
        <v>18</v>
      </c>
      <c r="AI8" s="33">
        <v>16</v>
      </c>
      <c r="AJ8" s="34">
        <v>18</v>
      </c>
      <c r="AK8" s="44">
        <v>19</v>
      </c>
      <c r="AM8" s="216" t="s">
        <v>67</v>
      </c>
      <c r="AN8" s="33">
        <v>36</v>
      </c>
      <c r="AO8" s="33">
        <v>43</v>
      </c>
      <c r="AP8" s="33">
        <v>58</v>
      </c>
      <c r="AQ8" s="34">
        <v>44</v>
      </c>
      <c r="AR8" s="44">
        <v>50</v>
      </c>
      <c r="AT8" s="216" t="s">
        <v>67</v>
      </c>
      <c r="AU8" s="33">
        <v>35</v>
      </c>
      <c r="AV8" s="33">
        <v>35</v>
      </c>
      <c r="AW8" s="33">
        <v>19</v>
      </c>
      <c r="AX8" s="34">
        <v>24</v>
      </c>
      <c r="AY8" s="44">
        <v>31</v>
      </c>
      <c r="AZ8" s="327"/>
      <c r="BA8" s="216" t="s">
        <v>67</v>
      </c>
      <c r="BB8" s="33">
        <v>2</v>
      </c>
      <c r="BC8" s="33">
        <v>12</v>
      </c>
      <c r="BD8" s="33">
        <v>5</v>
      </c>
      <c r="BE8" s="34">
        <v>9</v>
      </c>
      <c r="BF8" s="44">
        <v>9</v>
      </c>
    </row>
    <row r="9" spans="1:66" s="16" customFormat="1" x14ac:dyDescent="0.25">
      <c r="A9" s="216" t="s">
        <v>121</v>
      </c>
      <c r="B9" s="141">
        <v>454</v>
      </c>
      <c r="C9" s="57">
        <v>16.5211062590975</v>
      </c>
      <c r="D9" s="43">
        <v>456</v>
      </c>
      <c r="E9" s="57">
        <v>14.67653685226907</v>
      </c>
      <c r="F9" s="43">
        <v>408</v>
      </c>
      <c r="G9" s="57">
        <v>13.62270450751252</v>
      </c>
      <c r="H9" s="43">
        <v>279</v>
      </c>
      <c r="I9" s="55">
        <v>9.7043478260869556</v>
      </c>
      <c r="J9" s="43">
        <v>290</v>
      </c>
      <c r="K9" s="55">
        <f>J9/$J$10*100</f>
        <v>11.462450592885375</v>
      </c>
      <c r="L9" s="21"/>
      <c r="M9" s="67" t="s">
        <v>47</v>
      </c>
      <c r="N9" s="21"/>
      <c r="O9" s="21"/>
      <c r="P9" s="21"/>
      <c r="Q9" s="21"/>
      <c r="R9" s="21"/>
      <c r="S9" s="21"/>
      <c r="T9" s="21"/>
      <c r="U9" s="21"/>
      <c r="V9" s="21"/>
      <c r="W9" s="21"/>
      <c r="X9" s="63"/>
      <c r="Y9" s="216" t="s">
        <v>68</v>
      </c>
      <c r="Z9" s="43">
        <v>4</v>
      </c>
      <c r="AA9" s="43">
        <v>11</v>
      </c>
      <c r="AB9" s="43">
        <v>8</v>
      </c>
      <c r="AC9" s="44">
        <v>11</v>
      </c>
      <c r="AD9" s="44">
        <v>14</v>
      </c>
      <c r="AE9" s="21"/>
      <c r="AF9" s="216" t="s">
        <v>68</v>
      </c>
      <c r="AG9" s="33">
        <v>0</v>
      </c>
      <c r="AH9" s="33">
        <v>0</v>
      </c>
      <c r="AI9" s="33">
        <v>1</v>
      </c>
      <c r="AJ9" s="34">
        <v>3</v>
      </c>
      <c r="AK9" s="44">
        <v>1</v>
      </c>
      <c r="AM9" s="216" t="s">
        <v>68</v>
      </c>
      <c r="AN9" s="33">
        <v>15</v>
      </c>
      <c r="AO9" s="33">
        <v>20</v>
      </c>
      <c r="AP9" s="33">
        <v>13</v>
      </c>
      <c r="AQ9" s="34">
        <v>14</v>
      </c>
      <c r="AR9" s="44">
        <v>14</v>
      </c>
      <c r="AT9" s="216" t="s">
        <v>68</v>
      </c>
      <c r="AU9" s="33">
        <v>2</v>
      </c>
      <c r="AV9" s="33">
        <v>8</v>
      </c>
      <c r="AW9" s="33">
        <v>6</v>
      </c>
      <c r="AX9" s="34">
        <v>1</v>
      </c>
      <c r="AY9" s="44">
        <v>3</v>
      </c>
      <c r="AZ9" s="326"/>
      <c r="BA9" s="216" t="s">
        <v>68</v>
      </c>
      <c r="BB9" s="33">
        <v>0</v>
      </c>
      <c r="BC9" s="33">
        <v>5</v>
      </c>
      <c r="BD9" s="33">
        <v>1</v>
      </c>
      <c r="BE9" s="34">
        <v>1</v>
      </c>
      <c r="BF9" s="44">
        <v>3</v>
      </c>
    </row>
    <row r="10" spans="1:66" s="16" customFormat="1" x14ac:dyDescent="0.25">
      <c r="A10" s="217" t="s">
        <v>44</v>
      </c>
      <c r="B10" s="46">
        <v>2748</v>
      </c>
      <c r="C10" s="246" t="s">
        <v>119</v>
      </c>
      <c r="D10" s="46">
        <v>3107</v>
      </c>
      <c r="E10" s="246" t="s">
        <v>119</v>
      </c>
      <c r="F10" s="46">
        <v>2995</v>
      </c>
      <c r="G10" s="246" t="s">
        <v>119</v>
      </c>
      <c r="H10" s="46">
        <v>2875</v>
      </c>
      <c r="I10" s="247" t="s">
        <v>119</v>
      </c>
      <c r="J10" s="46">
        <v>2530</v>
      </c>
      <c r="K10" s="247" t="s">
        <v>119</v>
      </c>
      <c r="L10" s="21"/>
      <c r="M10" s="21"/>
      <c r="U10" s="21"/>
      <c r="V10" s="21"/>
      <c r="W10" s="21"/>
      <c r="X10" s="50"/>
      <c r="Y10" s="216" t="s">
        <v>69</v>
      </c>
      <c r="Z10" s="43">
        <v>19</v>
      </c>
      <c r="AA10" s="43">
        <v>17</v>
      </c>
      <c r="AB10" s="43">
        <v>16</v>
      </c>
      <c r="AC10" s="44">
        <v>12</v>
      </c>
      <c r="AD10" s="44">
        <v>10</v>
      </c>
      <c r="AE10" s="21"/>
      <c r="AF10" s="216" t="s">
        <v>69</v>
      </c>
      <c r="AG10" s="33">
        <v>5</v>
      </c>
      <c r="AH10" s="33">
        <v>11</v>
      </c>
      <c r="AI10" s="33">
        <v>7</v>
      </c>
      <c r="AJ10" s="34">
        <v>16</v>
      </c>
      <c r="AK10" s="44">
        <v>5</v>
      </c>
      <c r="AM10" s="216" t="s">
        <v>69</v>
      </c>
      <c r="AN10" s="33">
        <v>23</v>
      </c>
      <c r="AO10" s="33">
        <v>32</v>
      </c>
      <c r="AP10" s="33">
        <v>23</v>
      </c>
      <c r="AQ10" s="34">
        <v>32</v>
      </c>
      <c r="AR10" s="44">
        <v>23</v>
      </c>
      <c r="AT10" s="216" t="s">
        <v>69</v>
      </c>
      <c r="AU10" s="33">
        <v>23</v>
      </c>
      <c r="AV10" s="33">
        <v>19</v>
      </c>
      <c r="AW10" s="33">
        <v>16</v>
      </c>
      <c r="AX10" s="34">
        <v>13</v>
      </c>
      <c r="AY10" s="44">
        <v>17</v>
      </c>
      <c r="AZ10" s="327"/>
      <c r="BA10" s="216" t="s">
        <v>69</v>
      </c>
      <c r="BB10" s="33">
        <v>2</v>
      </c>
      <c r="BC10" s="33">
        <v>4</v>
      </c>
      <c r="BD10" s="33">
        <v>5</v>
      </c>
      <c r="BE10" s="34">
        <v>7</v>
      </c>
      <c r="BF10" s="44">
        <v>7</v>
      </c>
    </row>
    <row r="11" spans="1:66" s="16" customFormat="1" x14ac:dyDescent="0.25">
      <c r="I11" s="21"/>
      <c r="J11" s="21"/>
      <c r="K11" s="21"/>
      <c r="L11" s="21"/>
      <c r="M11" s="21"/>
      <c r="U11" s="21"/>
      <c r="V11" s="21"/>
      <c r="W11" s="21"/>
      <c r="X11" s="63"/>
      <c r="Y11" s="216" t="s">
        <v>71</v>
      </c>
      <c r="Z11" s="43">
        <v>5</v>
      </c>
      <c r="AA11" s="43">
        <v>6</v>
      </c>
      <c r="AB11" s="43">
        <v>8</v>
      </c>
      <c r="AC11" s="44">
        <v>20</v>
      </c>
      <c r="AD11" s="44">
        <v>10</v>
      </c>
      <c r="AE11" s="21"/>
      <c r="AF11" s="216" t="s">
        <v>71</v>
      </c>
      <c r="AG11" s="33">
        <v>1</v>
      </c>
      <c r="AH11" s="33">
        <v>5</v>
      </c>
      <c r="AI11" s="33">
        <v>12</v>
      </c>
      <c r="AJ11" s="34">
        <v>9</v>
      </c>
      <c r="AK11" s="44">
        <v>6</v>
      </c>
      <c r="AM11" s="216" t="s">
        <v>71</v>
      </c>
      <c r="AN11" s="33">
        <v>15</v>
      </c>
      <c r="AO11" s="33">
        <v>15</v>
      </c>
      <c r="AP11" s="33">
        <v>13</v>
      </c>
      <c r="AQ11" s="34">
        <v>27</v>
      </c>
      <c r="AR11" s="44">
        <v>23</v>
      </c>
      <c r="AT11" s="216" t="s">
        <v>71</v>
      </c>
      <c r="AU11" s="33">
        <v>15</v>
      </c>
      <c r="AV11" s="33">
        <v>7</v>
      </c>
      <c r="AW11" s="33">
        <v>12</v>
      </c>
      <c r="AX11" s="34">
        <v>11</v>
      </c>
      <c r="AY11" s="44">
        <v>11</v>
      </c>
      <c r="AZ11" s="326"/>
      <c r="BA11" s="216" t="s">
        <v>71</v>
      </c>
      <c r="BB11" s="33">
        <v>0</v>
      </c>
      <c r="BC11" s="33">
        <v>3</v>
      </c>
      <c r="BD11" s="33">
        <v>4</v>
      </c>
      <c r="BE11" s="34">
        <v>6</v>
      </c>
      <c r="BF11" s="44">
        <v>2</v>
      </c>
    </row>
    <row r="12" spans="1:66" s="16" customFormat="1" x14ac:dyDescent="0.25">
      <c r="A12" s="67" t="s">
        <v>47</v>
      </c>
      <c r="G12" s="21"/>
      <c r="I12" s="21"/>
      <c r="J12" s="21"/>
      <c r="K12" s="21"/>
      <c r="L12" s="21"/>
      <c r="X12" s="50"/>
      <c r="Y12" s="216" t="s">
        <v>122</v>
      </c>
      <c r="Z12" s="43">
        <v>18</v>
      </c>
      <c r="AA12" s="43">
        <v>24</v>
      </c>
      <c r="AB12" s="43">
        <v>31</v>
      </c>
      <c r="AC12" s="44">
        <v>15</v>
      </c>
      <c r="AD12" s="44">
        <v>33</v>
      </c>
      <c r="AE12" s="21"/>
      <c r="AF12" s="216" t="s">
        <v>122</v>
      </c>
      <c r="AG12" s="33">
        <v>10</v>
      </c>
      <c r="AH12" s="33">
        <v>14</v>
      </c>
      <c r="AI12" s="33">
        <v>27</v>
      </c>
      <c r="AJ12" s="34">
        <v>31</v>
      </c>
      <c r="AK12" s="44">
        <v>12</v>
      </c>
      <c r="AM12" s="216" t="s">
        <v>122</v>
      </c>
      <c r="AN12" s="33">
        <v>39</v>
      </c>
      <c r="AO12" s="33">
        <v>47</v>
      </c>
      <c r="AP12" s="33">
        <v>58</v>
      </c>
      <c r="AQ12" s="34">
        <v>38</v>
      </c>
      <c r="AR12" s="44">
        <v>53</v>
      </c>
      <c r="AT12" s="216" t="s">
        <v>122</v>
      </c>
      <c r="AU12" s="33">
        <v>36</v>
      </c>
      <c r="AV12" s="33">
        <v>25</v>
      </c>
      <c r="AW12" s="33">
        <v>29</v>
      </c>
      <c r="AX12" s="34">
        <v>12</v>
      </c>
      <c r="AY12" s="44">
        <v>23</v>
      </c>
      <c r="AZ12" s="327"/>
      <c r="BA12" s="216" t="s">
        <v>122</v>
      </c>
      <c r="BB12" s="33">
        <v>7</v>
      </c>
      <c r="BC12" s="33">
        <v>4</v>
      </c>
      <c r="BD12" s="33">
        <v>11</v>
      </c>
      <c r="BE12" s="34">
        <v>10</v>
      </c>
      <c r="BF12" s="44">
        <v>6</v>
      </c>
    </row>
    <row r="13" spans="1:66" s="16" customFormat="1" x14ac:dyDescent="0.25">
      <c r="A13" s="21" t="s">
        <v>123</v>
      </c>
      <c r="I13" s="21"/>
      <c r="J13" s="21"/>
      <c r="K13" s="21"/>
      <c r="L13" s="21"/>
      <c r="X13" s="63"/>
      <c r="Y13" s="216" t="s">
        <v>72</v>
      </c>
      <c r="Z13" s="43">
        <v>15</v>
      </c>
      <c r="AA13" s="43">
        <v>31</v>
      </c>
      <c r="AB13" s="43">
        <v>23</v>
      </c>
      <c r="AC13" s="44">
        <v>25</v>
      </c>
      <c r="AD13" s="44">
        <v>23</v>
      </c>
      <c r="AE13" s="21"/>
      <c r="AF13" s="216" t="s">
        <v>72</v>
      </c>
      <c r="AG13" s="33">
        <v>6</v>
      </c>
      <c r="AH13" s="33">
        <v>12</v>
      </c>
      <c r="AI13" s="33">
        <v>14</v>
      </c>
      <c r="AJ13" s="34">
        <v>10</v>
      </c>
      <c r="AK13" s="44">
        <v>4</v>
      </c>
      <c r="AM13" s="216" t="s">
        <v>72</v>
      </c>
      <c r="AN13" s="33">
        <v>39</v>
      </c>
      <c r="AO13" s="33">
        <v>57</v>
      </c>
      <c r="AP13" s="33">
        <v>54</v>
      </c>
      <c r="AQ13" s="34">
        <v>49</v>
      </c>
      <c r="AR13" s="44">
        <v>39</v>
      </c>
      <c r="AT13" s="216" t="s">
        <v>72</v>
      </c>
      <c r="AU13" s="33">
        <v>24</v>
      </c>
      <c r="AV13" s="33">
        <v>28</v>
      </c>
      <c r="AW13" s="33">
        <v>29</v>
      </c>
      <c r="AX13" s="34">
        <v>20</v>
      </c>
      <c r="AY13" s="44">
        <v>14</v>
      </c>
      <c r="AZ13" s="326"/>
      <c r="BA13" s="216" t="s">
        <v>72</v>
      </c>
      <c r="BB13" s="33">
        <v>5</v>
      </c>
      <c r="BC13" s="33">
        <v>2</v>
      </c>
      <c r="BD13" s="33">
        <v>4</v>
      </c>
      <c r="BE13" s="34">
        <v>2</v>
      </c>
      <c r="BF13" s="44">
        <v>4</v>
      </c>
    </row>
    <row r="14" spans="1:66" s="16" customFormat="1" ht="30" x14ac:dyDescent="0.25">
      <c r="A14" s="21"/>
      <c r="I14" s="21"/>
      <c r="J14" s="21"/>
      <c r="K14" s="21"/>
      <c r="L14" s="21"/>
      <c r="X14" s="50"/>
      <c r="Y14" s="216" t="s">
        <v>124</v>
      </c>
      <c r="Z14" s="43">
        <v>10</v>
      </c>
      <c r="AA14" s="43">
        <v>15</v>
      </c>
      <c r="AB14" s="43">
        <v>10</v>
      </c>
      <c r="AC14" s="44">
        <v>5</v>
      </c>
      <c r="AD14" s="44">
        <v>10</v>
      </c>
      <c r="AE14" s="21"/>
      <c r="AF14" s="216" t="s">
        <v>124</v>
      </c>
      <c r="AG14" s="33">
        <v>4</v>
      </c>
      <c r="AH14" s="33">
        <v>13</v>
      </c>
      <c r="AI14" s="33">
        <v>19</v>
      </c>
      <c r="AJ14" s="34">
        <v>6</v>
      </c>
      <c r="AK14" s="44">
        <v>6</v>
      </c>
      <c r="AM14" s="216" t="s">
        <v>124</v>
      </c>
      <c r="AN14" s="33">
        <v>22</v>
      </c>
      <c r="AO14" s="33">
        <v>26</v>
      </c>
      <c r="AP14" s="33">
        <v>25</v>
      </c>
      <c r="AQ14" s="34">
        <v>20</v>
      </c>
      <c r="AR14" s="44">
        <v>12</v>
      </c>
      <c r="AT14" s="216" t="s">
        <v>124</v>
      </c>
      <c r="AU14" s="33">
        <v>17</v>
      </c>
      <c r="AV14" s="33">
        <v>13</v>
      </c>
      <c r="AW14" s="33">
        <v>21</v>
      </c>
      <c r="AX14" s="34">
        <v>12</v>
      </c>
      <c r="AY14" s="44">
        <v>14</v>
      </c>
      <c r="AZ14" s="327"/>
      <c r="BA14" s="216" t="s">
        <v>124</v>
      </c>
      <c r="BB14" s="33">
        <v>0</v>
      </c>
      <c r="BC14" s="33">
        <v>3</v>
      </c>
      <c r="BD14" s="33">
        <v>3</v>
      </c>
      <c r="BE14" s="34">
        <v>0</v>
      </c>
      <c r="BF14" s="44">
        <v>2</v>
      </c>
    </row>
    <row r="15" spans="1:66" s="16" customFormat="1" x14ac:dyDescent="0.25">
      <c r="A15" s="21"/>
      <c r="B15" s="21"/>
      <c r="C15" s="21"/>
      <c r="D15" s="21"/>
      <c r="E15" s="21"/>
      <c r="F15" s="21"/>
      <c r="G15" s="21"/>
      <c r="H15" s="21"/>
      <c r="I15" s="21"/>
      <c r="J15" s="21"/>
      <c r="K15" s="21"/>
      <c r="L15" s="21"/>
      <c r="X15" s="63"/>
      <c r="Y15" s="216" t="s">
        <v>75</v>
      </c>
      <c r="Z15" s="43">
        <v>43</v>
      </c>
      <c r="AA15" s="43">
        <v>47</v>
      </c>
      <c r="AB15" s="43">
        <v>51</v>
      </c>
      <c r="AC15" s="44">
        <v>49</v>
      </c>
      <c r="AD15" s="44">
        <v>39</v>
      </c>
      <c r="AE15" s="21"/>
      <c r="AF15" s="216" t="s">
        <v>75</v>
      </c>
      <c r="AG15" s="33">
        <v>3</v>
      </c>
      <c r="AH15" s="33">
        <v>30</v>
      </c>
      <c r="AI15" s="33">
        <v>38</v>
      </c>
      <c r="AJ15" s="34">
        <v>34</v>
      </c>
      <c r="AK15" s="44">
        <v>14</v>
      </c>
      <c r="AM15" s="216" t="s">
        <v>75</v>
      </c>
      <c r="AN15" s="33">
        <v>58</v>
      </c>
      <c r="AO15" s="33">
        <v>69</v>
      </c>
      <c r="AP15" s="33">
        <v>70</v>
      </c>
      <c r="AQ15" s="34">
        <v>57</v>
      </c>
      <c r="AR15" s="44">
        <v>63</v>
      </c>
      <c r="AT15" s="216" t="s">
        <v>75</v>
      </c>
      <c r="AU15" s="33">
        <v>45</v>
      </c>
      <c r="AV15" s="33">
        <v>60</v>
      </c>
      <c r="AW15" s="33">
        <v>55</v>
      </c>
      <c r="AX15" s="34">
        <v>29</v>
      </c>
      <c r="AY15" s="44">
        <v>40</v>
      </c>
      <c r="AZ15" s="326"/>
      <c r="BA15" s="216" t="s">
        <v>75</v>
      </c>
      <c r="BB15" s="33">
        <v>18</v>
      </c>
      <c r="BC15" s="33">
        <v>17</v>
      </c>
      <c r="BD15" s="33">
        <v>18</v>
      </c>
      <c r="BE15" s="34">
        <v>10</v>
      </c>
      <c r="BF15" s="44">
        <v>20</v>
      </c>
    </row>
    <row r="16" spans="1:66" s="16" customFormat="1" x14ac:dyDescent="0.25">
      <c r="B16" s="248"/>
      <c r="C16" s="21"/>
      <c r="D16" s="248"/>
      <c r="E16" s="21"/>
      <c r="F16" s="248"/>
      <c r="G16" s="21"/>
      <c r="H16" s="248"/>
      <c r="I16" s="21"/>
      <c r="J16" s="21"/>
      <c r="K16" s="21"/>
      <c r="L16" s="21"/>
      <c r="X16" s="50"/>
      <c r="Y16" s="216" t="s">
        <v>74</v>
      </c>
      <c r="Z16" s="43">
        <v>1</v>
      </c>
      <c r="AA16" s="43">
        <v>7</v>
      </c>
      <c r="AB16" s="43">
        <v>9</v>
      </c>
      <c r="AC16" s="44">
        <v>11</v>
      </c>
      <c r="AD16" s="44">
        <v>2</v>
      </c>
      <c r="AE16" s="21"/>
      <c r="AF16" s="216" t="s">
        <v>74</v>
      </c>
      <c r="AG16" s="33">
        <v>0</v>
      </c>
      <c r="AH16" s="33">
        <v>4</v>
      </c>
      <c r="AI16" s="33">
        <v>5</v>
      </c>
      <c r="AJ16" s="34">
        <v>3</v>
      </c>
      <c r="AK16" s="44">
        <v>3</v>
      </c>
      <c r="AM16" s="216" t="s">
        <v>74</v>
      </c>
      <c r="AN16" s="33">
        <v>15</v>
      </c>
      <c r="AO16" s="33">
        <v>16</v>
      </c>
      <c r="AP16" s="33">
        <v>12</v>
      </c>
      <c r="AQ16" s="34">
        <v>12</v>
      </c>
      <c r="AR16" s="44">
        <v>15</v>
      </c>
      <c r="AT16" s="216" t="s">
        <v>74</v>
      </c>
      <c r="AU16" s="33">
        <v>5</v>
      </c>
      <c r="AV16" s="33">
        <v>11</v>
      </c>
      <c r="AW16" s="33">
        <v>12</v>
      </c>
      <c r="AX16" s="34">
        <v>3</v>
      </c>
      <c r="AY16" s="44">
        <v>4</v>
      </c>
      <c r="AZ16" s="327"/>
      <c r="BA16" s="216" t="s">
        <v>74</v>
      </c>
      <c r="BB16" s="33">
        <v>1</v>
      </c>
      <c r="BC16" s="33">
        <v>0</v>
      </c>
      <c r="BD16" s="33">
        <v>1</v>
      </c>
      <c r="BE16" s="34">
        <v>1</v>
      </c>
      <c r="BF16" s="44">
        <v>1</v>
      </c>
    </row>
    <row r="17" spans="1:58" s="16" customFormat="1" x14ac:dyDescent="0.25">
      <c r="B17" s="248"/>
      <c r="C17" s="21"/>
      <c r="D17" s="248"/>
      <c r="E17" s="21"/>
      <c r="F17" s="248"/>
      <c r="G17" s="21"/>
      <c r="H17" s="248"/>
      <c r="I17" s="21"/>
      <c r="J17" s="21"/>
      <c r="K17" s="21"/>
      <c r="L17" s="21"/>
      <c r="X17" s="63"/>
      <c r="Y17" s="216" t="s">
        <v>99</v>
      </c>
      <c r="Z17" s="43">
        <v>17</v>
      </c>
      <c r="AA17" s="43">
        <v>30</v>
      </c>
      <c r="AB17" s="43">
        <v>10</v>
      </c>
      <c r="AC17" s="44">
        <v>11</v>
      </c>
      <c r="AD17" s="44">
        <v>24</v>
      </c>
      <c r="AE17" s="21"/>
      <c r="AF17" s="216" t="s">
        <v>99</v>
      </c>
      <c r="AG17" s="33">
        <v>8</v>
      </c>
      <c r="AH17" s="33">
        <v>8</v>
      </c>
      <c r="AI17" s="33">
        <v>9</v>
      </c>
      <c r="AJ17" s="34">
        <v>9</v>
      </c>
      <c r="AK17" s="44">
        <v>2</v>
      </c>
      <c r="AM17" s="216" t="s">
        <v>99</v>
      </c>
      <c r="AN17" s="33">
        <v>32</v>
      </c>
      <c r="AO17" s="33">
        <v>37</v>
      </c>
      <c r="AP17" s="33">
        <v>31</v>
      </c>
      <c r="AQ17" s="34">
        <v>30</v>
      </c>
      <c r="AR17" s="44">
        <v>27</v>
      </c>
      <c r="AT17" s="216" t="s">
        <v>99</v>
      </c>
      <c r="AU17" s="33">
        <v>45</v>
      </c>
      <c r="AV17" s="33">
        <v>24</v>
      </c>
      <c r="AW17" s="33">
        <v>21</v>
      </c>
      <c r="AX17" s="34">
        <v>9</v>
      </c>
      <c r="AY17" s="44">
        <v>18</v>
      </c>
      <c r="AZ17" s="326"/>
      <c r="BA17" s="216" t="s">
        <v>99</v>
      </c>
      <c r="BB17" s="33">
        <v>8</v>
      </c>
      <c r="BC17" s="33">
        <v>2</v>
      </c>
      <c r="BD17" s="33">
        <v>4</v>
      </c>
      <c r="BE17" s="34">
        <v>0</v>
      </c>
      <c r="BF17" s="44">
        <v>3</v>
      </c>
    </row>
    <row r="18" spans="1:58" s="16" customFormat="1" x14ac:dyDescent="0.25">
      <c r="B18" s="248"/>
      <c r="C18" s="21"/>
      <c r="D18" s="248"/>
      <c r="E18" s="21"/>
      <c r="F18" s="248"/>
      <c r="G18" s="21"/>
      <c r="H18" s="248"/>
      <c r="I18" s="21"/>
      <c r="J18" s="21"/>
      <c r="K18" s="21"/>
      <c r="L18" s="21"/>
      <c r="X18" s="50"/>
      <c r="Y18" s="217" t="s">
        <v>100</v>
      </c>
      <c r="Z18" s="46">
        <v>14</v>
      </c>
      <c r="AA18" s="46">
        <v>8</v>
      </c>
      <c r="AB18" s="46">
        <v>6</v>
      </c>
      <c r="AC18" s="47">
        <v>18</v>
      </c>
      <c r="AD18" s="47">
        <v>5</v>
      </c>
      <c r="AE18" s="21"/>
      <c r="AF18" s="217" t="s">
        <v>100</v>
      </c>
      <c r="AG18" s="51">
        <v>1</v>
      </c>
      <c r="AH18" s="51">
        <v>2</v>
      </c>
      <c r="AI18" s="51">
        <v>7</v>
      </c>
      <c r="AJ18" s="53">
        <v>10</v>
      </c>
      <c r="AK18" s="47">
        <v>0</v>
      </c>
      <c r="AM18" s="217" t="s">
        <v>100</v>
      </c>
      <c r="AN18" s="51">
        <v>20</v>
      </c>
      <c r="AO18" s="51">
        <v>7</v>
      </c>
      <c r="AP18" s="51">
        <v>14</v>
      </c>
      <c r="AQ18" s="53">
        <v>22</v>
      </c>
      <c r="AR18" s="47">
        <v>12</v>
      </c>
      <c r="AT18" s="217" t="s">
        <v>100</v>
      </c>
      <c r="AU18" s="51">
        <v>10</v>
      </c>
      <c r="AV18" s="51">
        <v>22</v>
      </c>
      <c r="AW18" s="51">
        <v>17</v>
      </c>
      <c r="AX18" s="53">
        <v>4</v>
      </c>
      <c r="AY18" s="47">
        <v>7</v>
      </c>
      <c r="AZ18" s="327"/>
      <c r="BA18" s="217" t="s">
        <v>100</v>
      </c>
      <c r="BB18" s="51">
        <v>5</v>
      </c>
      <c r="BC18" s="51">
        <v>3</v>
      </c>
      <c r="BD18" s="51">
        <v>2</v>
      </c>
      <c r="BE18" s="53">
        <v>2</v>
      </c>
      <c r="BF18" s="47">
        <v>5</v>
      </c>
    </row>
    <row r="19" spans="1:58" s="16" customFormat="1" x14ac:dyDescent="0.25">
      <c r="B19" s="248"/>
      <c r="D19" s="248"/>
      <c r="F19" s="248"/>
      <c r="H19" s="248"/>
      <c r="L19" s="21"/>
      <c r="X19" s="21"/>
      <c r="Y19" s="21"/>
      <c r="Z19" s="21"/>
      <c r="AA19" s="21"/>
      <c r="AB19" s="21"/>
      <c r="AC19" s="21"/>
      <c r="AD19" s="21"/>
      <c r="AE19" s="21"/>
    </row>
    <row r="20" spans="1:58" s="16" customFormat="1" x14ac:dyDescent="0.25">
      <c r="X20" s="21"/>
      <c r="Y20" s="67" t="s">
        <v>47</v>
      </c>
      <c r="AF20" s="67" t="s">
        <v>47</v>
      </c>
      <c r="AM20" s="67" t="s">
        <v>47</v>
      </c>
      <c r="AT20" s="67" t="s">
        <v>47</v>
      </c>
      <c r="BA20" s="67" t="s">
        <v>47</v>
      </c>
    </row>
    <row r="21" spans="1:58" s="16" customFormat="1" x14ac:dyDescent="0.25">
      <c r="X21" s="21"/>
    </row>
    <row r="22" spans="1:58" s="16" customFormat="1" x14ac:dyDescent="0.25">
      <c r="X22" s="21"/>
    </row>
    <row r="23" spans="1:58" s="16" customFormat="1" x14ac:dyDescent="0.25">
      <c r="X23" s="21"/>
    </row>
    <row r="24" spans="1:58" s="16" customFormat="1" x14ac:dyDescent="0.25">
      <c r="X24" s="21"/>
    </row>
    <row r="25" spans="1:58" s="16" customFormat="1" x14ac:dyDescent="0.25">
      <c r="N25" s="13"/>
      <c r="O25" s="13"/>
      <c r="P25" s="13"/>
      <c r="Q25" s="13"/>
      <c r="R25" s="13"/>
      <c r="S25" s="13"/>
      <c r="T25" s="13"/>
    </row>
    <row r="26" spans="1:58" s="16" customFormat="1" x14ac:dyDescent="0.25">
      <c r="N26" s="13"/>
      <c r="O26" s="13"/>
      <c r="P26" s="13"/>
      <c r="Q26" s="13"/>
      <c r="R26" s="13"/>
      <c r="S26" s="13"/>
      <c r="T26" s="13"/>
    </row>
    <row r="27" spans="1:58" s="16" customFormat="1" x14ac:dyDescent="0.25">
      <c r="N27" s="13"/>
      <c r="O27" s="13"/>
      <c r="P27" s="13"/>
      <c r="Q27" s="13"/>
      <c r="R27" s="13"/>
      <c r="S27" s="13"/>
      <c r="T27" s="13"/>
    </row>
    <row r="28" spans="1:58" s="16" customFormat="1" x14ac:dyDescent="0.25">
      <c r="M28" s="13"/>
      <c r="N28" s="13"/>
      <c r="O28" s="13"/>
      <c r="P28" s="13"/>
      <c r="Q28" s="13"/>
      <c r="R28" s="13"/>
      <c r="S28" s="13"/>
      <c r="T28" s="13"/>
      <c r="U28" s="13"/>
      <c r="V28" s="13"/>
      <c r="W28" s="13"/>
    </row>
    <row r="29" spans="1:58" s="16" customFormat="1" x14ac:dyDescent="0.25">
      <c r="M29" s="13"/>
      <c r="N29" s="13"/>
      <c r="O29" s="13"/>
      <c r="P29" s="13"/>
      <c r="Q29" s="13"/>
      <c r="R29" s="13"/>
      <c r="S29" s="13"/>
      <c r="T29" s="13"/>
      <c r="U29" s="13"/>
      <c r="V29" s="13"/>
      <c r="W29" s="13"/>
    </row>
    <row r="30" spans="1:58" s="16" customFormat="1" x14ac:dyDescent="0.25">
      <c r="M30" s="13"/>
      <c r="N30" s="13"/>
      <c r="O30" s="13"/>
      <c r="P30" s="13"/>
      <c r="Q30" s="13"/>
      <c r="R30" s="13"/>
      <c r="S30" s="13"/>
      <c r="T30" s="13"/>
      <c r="U30" s="13"/>
      <c r="V30" s="13"/>
      <c r="W30" s="13"/>
    </row>
    <row r="31" spans="1:58" s="16" customFormat="1" x14ac:dyDescent="0.25">
      <c r="M31" s="13"/>
      <c r="N31" s="13"/>
      <c r="O31" s="13"/>
      <c r="P31" s="13"/>
      <c r="Q31" s="13"/>
      <c r="R31" s="13"/>
      <c r="S31" s="13"/>
      <c r="T31" s="13"/>
      <c r="U31" s="13"/>
      <c r="V31" s="13"/>
      <c r="W31" s="13"/>
    </row>
    <row r="32" spans="1:58" s="16" customFormat="1" x14ac:dyDescent="0.25">
      <c r="A32" s="13"/>
      <c r="M32" s="13"/>
      <c r="N32" s="13"/>
      <c r="O32" s="13"/>
      <c r="P32" s="13"/>
      <c r="Q32" s="13"/>
      <c r="R32" s="13"/>
      <c r="S32" s="13"/>
      <c r="T32" s="13"/>
      <c r="U32" s="13"/>
      <c r="V32" s="13"/>
      <c r="W32" s="13"/>
    </row>
    <row r="33" spans="1:66" s="16" customFormat="1" x14ac:dyDescent="0.25">
      <c r="A33" s="13"/>
      <c r="M33" s="13"/>
      <c r="N33" s="13"/>
      <c r="O33" s="13"/>
      <c r="P33" s="13"/>
      <c r="Q33" s="13"/>
      <c r="R33" s="13"/>
      <c r="S33" s="13"/>
      <c r="T33" s="13"/>
      <c r="U33" s="13"/>
      <c r="V33" s="13"/>
      <c r="W33" s="13"/>
      <c r="AF33" s="13"/>
      <c r="AG33" s="13"/>
      <c r="AH33" s="13"/>
      <c r="AI33" s="13"/>
      <c r="AJ33" s="13"/>
      <c r="AK33" s="13"/>
      <c r="AL33" s="13"/>
    </row>
    <row r="34" spans="1:66" s="16" customFormat="1" x14ac:dyDescent="0.25">
      <c r="A34" s="13"/>
      <c r="M34" s="13"/>
      <c r="N34" s="13"/>
      <c r="O34" s="13"/>
      <c r="P34" s="13"/>
      <c r="Q34" s="13"/>
      <c r="R34" s="13"/>
      <c r="S34" s="13"/>
      <c r="T34" s="13"/>
      <c r="U34" s="13"/>
      <c r="V34" s="13"/>
      <c r="W34" s="13"/>
      <c r="AF34" s="13"/>
      <c r="AG34" s="13"/>
      <c r="AH34" s="13"/>
      <c r="AI34" s="13"/>
      <c r="AJ34" s="13"/>
      <c r="AK34" s="13"/>
      <c r="AL34" s="13"/>
      <c r="AM34"/>
      <c r="AN34"/>
      <c r="AO34"/>
      <c r="AP34"/>
      <c r="AQ34"/>
      <c r="AR34"/>
      <c r="AS34"/>
      <c r="AT34"/>
      <c r="AU34"/>
      <c r="AV34"/>
      <c r="AW34"/>
      <c r="AX34"/>
      <c r="AY34"/>
    </row>
    <row r="35" spans="1:66" s="16" customFormat="1" x14ac:dyDescent="0.25">
      <c r="A35" s="13"/>
      <c r="B35" s="13"/>
      <c r="C35" s="13"/>
      <c r="D35" s="13"/>
      <c r="E35" s="13"/>
      <c r="F35" s="13"/>
      <c r="G35" s="13"/>
      <c r="H35" s="13"/>
      <c r="I35" s="13"/>
      <c r="J35" s="13"/>
      <c r="K35" s="13"/>
      <c r="M35" s="13"/>
      <c r="N35" s="13"/>
      <c r="O35" s="13"/>
      <c r="P35" s="13"/>
      <c r="Q35" s="13"/>
      <c r="R35" s="13"/>
      <c r="S35" s="13"/>
      <c r="T35" s="13"/>
      <c r="U35" s="13"/>
      <c r="V35" s="13"/>
      <c r="W35" s="13"/>
      <c r="AF35" s="13"/>
      <c r="AG35" s="13"/>
      <c r="AH35" s="13"/>
      <c r="AI35" s="13"/>
      <c r="AJ35" s="13"/>
      <c r="AK35" s="13"/>
      <c r="AL35" s="13"/>
      <c r="AM35"/>
      <c r="AN35"/>
      <c r="AO35"/>
      <c r="AP35"/>
      <c r="AQ35"/>
      <c r="AR35"/>
      <c r="AS35"/>
      <c r="AT35"/>
      <c r="AU35"/>
      <c r="AV35"/>
      <c r="AW35"/>
      <c r="AX35"/>
      <c r="AY35"/>
    </row>
    <row r="36" spans="1:66" s="16" customFormat="1" x14ac:dyDescent="0.25">
      <c r="A36" s="13"/>
      <c r="B36" s="13"/>
      <c r="C36" s="13"/>
      <c r="D36" s="13"/>
      <c r="E36" s="13"/>
      <c r="F36" s="13"/>
      <c r="G36" s="13"/>
      <c r="H36" s="13"/>
      <c r="I36" s="13"/>
      <c r="J36" s="13"/>
      <c r="K36" s="13"/>
      <c r="L36" s="13"/>
      <c r="M36" s="13"/>
      <c r="N36" s="13"/>
      <c r="O36" s="13"/>
      <c r="P36" s="13"/>
      <c r="Q36" s="13"/>
      <c r="R36" s="13"/>
      <c r="S36" s="13"/>
      <c r="T36" s="13"/>
      <c r="U36" s="13"/>
      <c r="V36" s="13"/>
      <c r="W36" s="13"/>
      <c r="Y36" s="13"/>
      <c r="Z36" s="13"/>
      <c r="AA36" s="13"/>
      <c r="AB36" s="13"/>
      <c r="AC36" s="13"/>
      <c r="AD36" s="13"/>
      <c r="AE36" s="13"/>
      <c r="AF36" s="13"/>
      <c r="AG36" s="13"/>
      <c r="AH36" s="13"/>
      <c r="AI36" s="13"/>
      <c r="AJ36" s="13"/>
      <c r="AK36" s="13"/>
      <c r="AL36" s="13"/>
      <c r="AM36"/>
      <c r="AN36"/>
      <c r="AO36"/>
      <c r="AP36"/>
      <c r="AQ36"/>
      <c r="AR36"/>
      <c r="AS36"/>
      <c r="AT36"/>
      <c r="AU36"/>
      <c r="AV36"/>
      <c r="AW36"/>
      <c r="AX36"/>
      <c r="AY36"/>
      <c r="BA36"/>
      <c r="BB36"/>
      <c r="BC36"/>
      <c r="BD36"/>
      <c r="BE36"/>
      <c r="BF36"/>
      <c r="BG36"/>
      <c r="BH36"/>
      <c r="BI36"/>
      <c r="BJ36"/>
      <c r="BK36"/>
      <c r="BL36"/>
      <c r="BM36"/>
      <c r="BN36"/>
    </row>
    <row r="37" spans="1:66" s="16" customFormat="1" x14ac:dyDescent="0.25">
      <c r="A37" s="13"/>
      <c r="B37" s="13"/>
      <c r="C37" s="13"/>
      <c r="D37" s="13"/>
      <c r="E37" s="13"/>
      <c r="F37" s="13"/>
      <c r="G37" s="13"/>
      <c r="H37" s="13"/>
      <c r="I37" s="13"/>
      <c r="J37" s="13"/>
      <c r="K37" s="13"/>
      <c r="L37" s="13"/>
      <c r="M37" s="13"/>
      <c r="N37" s="13"/>
      <c r="O37" s="13"/>
      <c r="P37" s="13"/>
      <c r="Q37" s="13"/>
      <c r="R37" s="13"/>
      <c r="S37" s="13"/>
      <c r="T37" s="13"/>
      <c r="U37" s="13"/>
      <c r="V37" s="13"/>
      <c r="W37" s="13"/>
      <c r="Y37" s="13"/>
      <c r="Z37" s="13"/>
      <c r="AA37" s="13"/>
      <c r="AB37" s="13"/>
      <c r="AC37" s="13"/>
      <c r="AD37" s="13"/>
      <c r="AE37" s="13"/>
      <c r="AF37" s="13"/>
      <c r="AG37" s="13"/>
      <c r="AH37" s="13"/>
      <c r="AI37" s="13"/>
      <c r="AJ37" s="13"/>
      <c r="AK37" s="13"/>
      <c r="AL37" s="13"/>
      <c r="AM37"/>
      <c r="AN37"/>
      <c r="AO37"/>
      <c r="AP37"/>
      <c r="AQ37"/>
      <c r="AR37"/>
      <c r="AS37"/>
      <c r="AT37"/>
      <c r="AU37"/>
      <c r="AV37"/>
      <c r="AW37"/>
      <c r="AX37"/>
      <c r="AY37"/>
      <c r="BA37"/>
      <c r="BB37"/>
      <c r="BC37"/>
      <c r="BD37"/>
      <c r="BE37"/>
      <c r="BF37"/>
      <c r="BG37"/>
      <c r="BH37"/>
      <c r="BI37"/>
      <c r="BJ37"/>
      <c r="BK37"/>
      <c r="BL37"/>
      <c r="BM37"/>
      <c r="BN37"/>
    </row>
    <row r="38" spans="1:66" s="16" customFormat="1" x14ac:dyDescent="0.25">
      <c r="A38" s="13"/>
      <c r="B38" s="13"/>
      <c r="C38" s="13"/>
      <c r="D38" s="13"/>
      <c r="E38" s="13"/>
      <c r="F38" s="13"/>
      <c r="G38" s="13"/>
      <c r="H38" s="13"/>
      <c r="I38" s="13"/>
      <c r="J38" s="13"/>
      <c r="K38" s="13"/>
      <c r="L38" s="13"/>
      <c r="M38" s="13"/>
      <c r="N38" s="13"/>
      <c r="O38" s="13"/>
      <c r="P38" s="13"/>
      <c r="Q38" s="13"/>
      <c r="R38" s="13"/>
      <c r="S38" s="13"/>
      <c r="T38" s="13"/>
      <c r="U38" s="13"/>
      <c r="V38" s="13"/>
      <c r="W38" s="13"/>
      <c r="Y38" s="13"/>
      <c r="Z38" s="13"/>
      <c r="AA38" s="13"/>
      <c r="AB38" s="13"/>
      <c r="AC38" s="13"/>
      <c r="AD38" s="13"/>
      <c r="AE38" s="13"/>
      <c r="AF38" s="13"/>
      <c r="AG38" s="13"/>
      <c r="AH38" s="13"/>
      <c r="AI38" s="13"/>
      <c r="AJ38" s="13"/>
      <c r="AK38" s="13"/>
      <c r="AL38" s="13"/>
      <c r="AM38"/>
      <c r="AN38"/>
      <c r="AO38"/>
      <c r="AP38"/>
      <c r="AQ38"/>
      <c r="AR38"/>
      <c r="AS38"/>
      <c r="AT38"/>
      <c r="AU38"/>
      <c r="AV38"/>
      <c r="AW38"/>
      <c r="AX38"/>
      <c r="AY38"/>
      <c r="BA38"/>
      <c r="BB38"/>
      <c r="BC38"/>
      <c r="BD38"/>
      <c r="BE38"/>
      <c r="BF38"/>
      <c r="BG38"/>
      <c r="BH38"/>
      <c r="BI38"/>
      <c r="BJ38"/>
      <c r="BK38"/>
      <c r="BL38"/>
      <c r="BM38"/>
      <c r="BN38"/>
    </row>
    <row r="39" spans="1:66" s="16" customFormat="1" x14ac:dyDescent="0.25">
      <c r="A39" s="13"/>
      <c r="B39" s="13"/>
      <c r="C39" s="13"/>
      <c r="D39" s="13"/>
      <c r="E39" s="13"/>
      <c r="F39" s="13"/>
      <c r="G39" s="13"/>
      <c r="H39" s="13"/>
      <c r="I39" s="13"/>
      <c r="J39" s="13"/>
      <c r="K39" s="13"/>
      <c r="L39" s="13"/>
      <c r="M39" s="13"/>
      <c r="N39" s="13"/>
      <c r="O39" s="13"/>
      <c r="P39" s="13"/>
      <c r="Q39" s="13"/>
      <c r="R39" s="13"/>
      <c r="S39" s="13"/>
      <c r="T39" s="13"/>
      <c r="U39" s="13"/>
      <c r="V39" s="13"/>
      <c r="W39" s="13"/>
      <c r="Y39" s="13"/>
      <c r="Z39" s="13"/>
      <c r="AA39" s="13"/>
      <c r="AB39" s="13"/>
      <c r="AC39" s="13"/>
      <c r="AD39" s="13"/>
      <c r="AE39" s="13"/>
      <c r="AF39" s="13"/>
      <c r="AG39" s="13"/>
      <c r="AH39" s="13"/>
      <c r="AI39" s="13"/>
      <c r="AJ39" s="13"/>
      <c r="AK39" s="13"/>
      <c r="AL39" s="13"/>
      <c r="AM39"/>
      <c r="AN39"/>
      <c r="AO39"/>
      <c r="AP39"/>
      <c r="AQ39"/>
      <c r="AR39"/>
      <c r="AS39"/>
      <c r="AT39"/>
      <c r="AU39"/>
      <c r="AV39"/>
      <c r="AW39"/>
      <c r="AX39"/>
      <c r="AY39"/>
      <c r="BA39"/>
      <c r="BB39"/>
      <c r="BC39"/>
      <c r="BD39"/>
      <c r="BE39"/>
      <c r="BF39"/>
      <c r="BG39"/>
      <c r="BH39"/>
      <c r="BI39"/>
      <c r="BJ39"/>
      <c r="BK39"/>
      <c r="BL39"/>
      <c r="BM39"/>
      <c r="BN39"/>
    </row>
    <row r="40" spans="1:66" s="16" customFormat="1" x14ac:dyDescent="0.25">
      <c r="A40" s="13"/>
      <c r="B40" s="13"/>
      <c r="C40" s="13"/>
      <c r="D40" s="13"/>
      <c r="E40" s="13"/>
      <c r="F40" s="13"/>
      <c r="G40" s="13"/>
      <c r="H40" s="13"/>
      <c r="I40" s="13"/>
      <c r="J40" s="13"/>
      <c r="K40" s="13"/>
      <c r="L40" s="13"/>
      <c r="M40" s="13"/>
      <c r="N40" s="13"/>
      <c r="O40" s="13"/>
      <c r="P40" s="13"/>
      <c r="Q40" s="13"/>
      <c r="R40" s="13"/>
      <c r="S40" s="13"/>
      <c r="T40" s="13"/>
      <c r="U40" s="13"/>
      <c r="V40" s="13"/>
      <c r="W40" s="13"/>
      <c r="Y40" s="13"/>
      <c r="Z40" s="13"/>
      <c r="AA40" s="13"/>
      <c r="AB40" s="13"/>
      <c r="AC40" s="13"/>
      <c r="AD40" s="13"/>
      <c r="AE40" s="13"/>
      <c r="AF40" s="13"/>
      <c r="AG40" s="13"/>
      <c r="AH40" s="13"/>
      <c r="AI40" s="13"/>
      <c r="AJ40" s="13"/>
      <c r="AK40" s="13"/>
      <c r="AL40" s="13"/>
      <c r="AM40"/>
      <c r="AN40"/>
      <c r="AO40"/>
      <c r="AP40"/>
      <c r="AQ40"/>
      <c r="AR40"/>
      <c r="AS40"/>
      <c r="AT40"/>
      <c r="AU40"/>
      <c r="AV40"/>
      <c r="AW40"/>
      <c r="AX40"/>
      <c r="AY40"/>
      <c r="BA40"/>
      <c r="BB40"/>
      <c r="BC40"/>
      <c r="BD40"/>
      <c r="BE40"/>
      <c r="BF40"/>
      <c r="BG40"/>
      <c r="BH40"/>
      <c r="BI40"/>
      <c r="BJ40"/>
      <c r="BK40"/>
      <c r="BL40"/>
      <c r="BM40"/>
      <c r="BN40"/>
    </row>
    <row r="41" spans="1:66"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1:66"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66"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1:66"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row>
    <row r="45" spans="1:66"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1:66"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1:66"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66"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8"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1:38"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1:38"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1:38"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1:38"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1:38"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1:38"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8"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1:38"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1:38"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row>
    <row r="68" spans="1:38"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row>
    <row r="69" spans="1:38"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row>
    <row r="70" spans="1:38"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row>
    <row r="71" spans="1:38"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row>
    <row r="72" spans="1:38"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row>
    <row r="73" spans="1:38"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1:38"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row>
    <row r="75" spans="1:38"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1:38"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1:38"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row>
    <row r="78" spans="1:38"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row>
    <row r="79" spans="1:38"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row>
    <row r="80" spans="1:38"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row>
    <row r="81" spans="1:38"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row>
    <row r="82" spans="1:38"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row>
    <row r="83" spans="1:38"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row>
    <row r="84" spans="1:38"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row>
    <row r="85" spans="1:38"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row>
    <row r="86" spans="1:38"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row>
    <row r="87" spans="1:38"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row>
    <row r="88" spans="1:38"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row>
    <row r="89" spans="1:38"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row>
    <row r="90" spans="1:38"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row>
    <row r="91" spans="1:38"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row>
    <row r="92" spans="1:38"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row>
    <row r="93" spans="1:38"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row>
    <row r="94" spans="1:38"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row>
    <row r="95" spans="1:38"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row>
    <row r="96" spans="1:38"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row>
    <row r="97" spans="1:38"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1:38"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row>
    <row r="99" spans="1:38"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row>
    <row r="100" spans="1:38"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row>
    <row r="101" spans="1:38"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row>
    <row r="102" spans="1:38"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row>
    <row r="103" spans="1:38"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1:38"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row>
    <row r="105" spans="1:38"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1:38"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row>
    <row r="107" spans="1:38"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row>
    <row r="108" spans="1:38"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row>
    <row r="109" spans="1:38"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row>
    <row r="110" spans="1:38"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row>
    <row r="111" spans="1:38"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1:38"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row>
    <row r="113" spans="1:38"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row>
    <row r="114" spans="1:38"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row>
    <row r="115" spans="1:38"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row>
    <row r="116" spans="1:38"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row>
    <row r="117" spans="1:38"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row>
    <row r="118" spans="1:38"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row>
    <row r="119" spans="1:38"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row>
    <row r="120" spans="1:38"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row>
    <row r="121" spans="1:38"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row>
    <row r="122" spans="1:38"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row>
    <row r="123" spans="1:38"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row>
    <row r="124" spans="1:38"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row>
    <row r="125" spans="1:38"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row>
    <row r="126" spans="1:38"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row>
    <row r="127" spans="1:38"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row>
    <row r="128" spans="1:38"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row>
    <row r="129" spans="1:38"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row>
    <row r="130" spans="1:38"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row>
    <row r="131" spans="1:38"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row>
    <row r="132" spans="1:38"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row>
    <row r="133" spans="1:38"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row>
    <row r="134" spans="1:38"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row>
    <row r="135" spans="1:38"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row>
    <row r="136" spans="1:38"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row>
    <row r="137" spans="1:38"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row>
    <row r="138" spans="1:38"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row>
    <row r="139" spans="1:38"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row>
    <row r="140" spans="1:38"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row>
    <row r="141" spans="1:38"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row>
    <row r="142" spans="1:38"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row>
    <row r="143" spans="1:38"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row>
    <row r="144" spans="1:38"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row>
    <row r="145" spans="1:38"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row>
    <row r="146" spans="1:38"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row>
    <row r="147" spans="1:38"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row>
    <row r="148" spans="1:38"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row>
    <row r="149" spans="1:38"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row>
    <row r="150" spans="1:38"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row>
    <row r="151" spans="1:38"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row>
    <row r="152" spans="1:38"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row>
    <row r="153" spans="1:38"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row>
    <row r="154" spans="1:38"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row>
    <row r="155" spans="1:38"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row>
    <row r="156" spans="1:38"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row>
    <row r="157" spans="1:38"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row>
    <row r="158" spans="1:38"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row>
    <row r="159" spans="1:38"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row>
    <row r="160" spans="1:38"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row>
    <row r="161" spans="1:38"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row>
    <row r="162" spans="1:38"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row>
    <row r="163" spans="1:38"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row>
    <row r="164" spans="1:38"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row>
    <row r="165" spans="1:38"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row>
    <row r="166" spans="1:38"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row>
    <row r="167" spans="1:38"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row>
    <row r="168" spans="1:38"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row>
    <row r="169" spans="1:38"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row>
    <row r="170" spans="1:38"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row>
    <row r="171" spans="1:38"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row>
    <row r="172" spans="1:38"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row>
    <row r="173" spans="1:38"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row>
    <row r="174" spans="1:38"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row>
    <row r="175" spans="1:38"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row>
    <row r="176" spans="1:38"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row>
    <row r="177" spans="1:38"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row>
    <row r="178" spans="1:38"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row>
    <row r="179" spans="1:38"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row>
    <row r="180" spans="1:38"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row>
    <row r="181" spans="1:38"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row>
    <row r="182" spans="1:38"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row>
    <row r="183" spans="1:38"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row>
    <row r="184" spans="1:38"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row>
    <row r="185" spans="1:38"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row>
    <row r="186" spans="1:38"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row>
    <row r="187" spans="1:38"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row>
    <row r="188" spans="1:38"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row>
    <row r="189" spans="1:38"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row>
    <row r="190" spans="1:38"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row>
    <row r="191" spans="1:38"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row>
    <row r="192" spans="1:38"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row>
    <row r="193" spans="1:38"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row>
    <row r="194" spans="1:38"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row>
    <row r="195" spans="1:38"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row>
    <row r="196" spans="1:38"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row>
    <row r="197" spans="1:38"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row>
    <row r="198" spans="1:38"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row>
    <row r="199" spans="1:38"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row>
    <row r="200" spans="1:38"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row>
    <row r="201" spans="1:38"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row>
    <row r="202" spans="1:38"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row>
    <row r="203" spans="1:38"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row>
    <row r="204" spans="1:38"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row>
    <row r="205" spans="1:38"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row>
    <row r="206" spans="1:38"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row>
    <row r="207" spans="1:38"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row>
    <row r="208" spans="1:38"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row>
    <row r="209" spans="1:38"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row>
    <row r="210" spans="1:38"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row>
    <row r="211" spans="1:38"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row>
    <row r="212" spans="1:38"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row>
    <row r="213" spans="1:38"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row>
    <row r="214" spans="1:38"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row>
    <row r="215" spans="1:38"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row>
    <row r="216" spans="1:38"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row>
    <row r="217" spans="1:38"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row>
    <row r="218" spans="1:38"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row>
    <row r="219" spans="1:38"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row>
    <row r="220" spans="1:38"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row>
    <row r="221" spans="1:38"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row>
    <row r="222" spans="1:38"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row>
    <row r="223" spans="1:38"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row>
    <row r="224" spans="1:38"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row>
    <row r="225" spans="1:38"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row>
    <row r="226" spans="1:38"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row>
    <row r="227" spans="1:38"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row>
    <row r="228" spans="1:38"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row>
    <row r="229" spans="1:38"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row>
    <row r="230" spans="1:38"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row>
    <row r="231" spans="1:38"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row>
    <row r="232" spans="1:38"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row>
    <row r="233" spans="1:38"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row>
    <row r="234" spans="1:38"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row>
    <row r="235" spans="1:38"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row>
    <row r="236" spans="1:38"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row>
    <row r="237" spans="1:38"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row>
    <row r="238" spans="1:38"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row>
    <row r="239" spans="1:38"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row>
    <row r="240" spans="1:38"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row>
    <row r="241" spans="1:38"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row>
    <row r="242" spans="1:38"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row>
    <row r="243" spans="1:38"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row>
    <row r="244" spans="1:38"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row>
    <row r="245" spans="1:38"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row>
    <row r="246" spans="1:38"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row>
    <row r="247" spans="1:38"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row>
    <row r="248" spans="1:38"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row>
    <row r="249" spans="1:38"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row>
    <row r="250" spans="1:38"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row>
    <row r="251" spans="1:38"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row>
    <row r="252" spans="1:38"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row>
    <row r="253" spans="1:38"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row>
    <row r="254" spans="1:38"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row>
    <row r="255" spans="1:38"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row>
    <row r="256" spans="1:38"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row>
    <row r="257" spans="1:38"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row>
    <row r="258" spans="1:38"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row>
    <row r="259" spans="1:38"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row>
    <row r="260" spans="1:38"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row>
    <row r="261" spans="1:38"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row>
    <row r="262" spans="1:38"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row>
    <row r="263" spans="1:38"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row>
    <row r="264" spans="1:38"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row>
    <row r="265" spans="1:38"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row>
    <row r="266" spans="1:38"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row>
    <row r="267" spans="1:38"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row>
    <row r="268" spans="1:38"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row>
    <row r="269" spans="1:38"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row>
    <row r="270" spans="1:38"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row>
    <row r="271" spans="1:38"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row>
    <row r="272" spans="1:38"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row>
    <row r="273" spans="1:38"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row>
    <row r="274" spans="1:38"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row>
    <row r="275" spans="1:38"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row>
    <row r="276" spans="1:38"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row>
    <row r="277" spans="1:38"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row>
    <row r="278" spans="1:38"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row>
    <row r="279" spans="1:38"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row>
    <row r="280" spans="1:38"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row>
    <row r="281" spans="1:38"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row>
    <row r="282" spans="1:38"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row>
    <row r="283" spans="1:38"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row>
    <row r="284" spans="1:38"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row>
    <row r="285" spans="1:38"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row>
    <row r="286" spans="1:38"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row>
    <row r="287" spans="1:38"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row>
    <row r="288" spans="1:38"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row>
    <row r="289" spans="1:38"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row>
    <row r="290" spans="1:38"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row>
    <row r="291" spans="1:38"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row>
    <row r="292" spans="1:38"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row>
    <row r="293" spans="1:38"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row>
    <row r="294" spans="1:38"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row>
    <row r="295" spans="1:38"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row>
    <row r="296" spans="1:38"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row>
    <row r="297" spans="1:38"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row>
    <row r="298" spans="1:38"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row>
    <row r="299" spans="1:38"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row>
    <row r="300" spans="1:38"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row>
    <row r="301" spans="1:38"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row>
    <row r="302" spans="1:38"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row>
    <row r="303" spans="1:38"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row>
    <row r="304" spans="1:38"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row>
    <row r="305" spans="1:38"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row>
    <row r="306" spans="1:38"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row>
    <row r="307" spans="1:38"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row>
    <row r="308" spans="1:38"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row>
    <row r="309" spans="1:38"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row>
    <row r="310" spans="1:38"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row>
    <row r="311" spans="1:38"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row>
    <row r="312" spans="1:38"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row>
    <row r="313" spans="1:38"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row>
    <row r="314" spans="1:38"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row>
    <row r="315" spans="1:38"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row>
    <row r="316" spans="1:38"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row>
    <row r="317" spans="1:38"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row>
    <row r="318" spans="1:38"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row>
    <row r="319" spans="1:38"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row>
    <row r="320" spans="1:38"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row>
    <row r="321" spans="1:38"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row>
    <row r="322" spans="1:38"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row>
    <row r="323" spans="1:38"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row>
    <row r="324" spans="1:38"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row>
    <row r="325" spans="1:38"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row>
    <row r="326" spans="1:38"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row>
    <row r="327" spans="1:38"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row>
    <row r="328" spans="1:38"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row>
    <row r="329" spans="1:38"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row>
    <row r="330" spans="1:38"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row>
    <row r="331" spans="1:38"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row>
    <row r="332" spans="1:38"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row>
    <row r="333" spans="1:38"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row>
    <row r="334" spans="1:38"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row>
    <row r="335" spans="1:38"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row>
    <row r="336" spans="1:38"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row>
    <row r="337" spans="1:38"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row>
    <row r="338" spans="1:38"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row>
    <row r="339" spans="1:38"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row>
    <row r="340" spans="1:38"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row>
    <row r="341" spans="1:38"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row>
    <row r="342" spans="1:38"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row>
    <row r="343" spans="1:38"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row>
    <row r="344" spans="1:38"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row>
    <row r="345" spans="1:38"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row>
    <row r="346" spans="1:38"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row>
    <row r="347" spans="1:38"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row>
    <row r="348" spans="1:38"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row>
    <row r="349" spans="1:38"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row>
    <row r="350" spans="1:38"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row>
    <row r="351" spans="1:38"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row>
    <row r="352" spans="1:38"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row>
    <row r="353" spans="1:38"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row>
    <row r="354" spans="1:38" x14ac:dyDescent="0.25">
      <c r="A354" s="13"/>
      <c r="B354" s="13"/>
      <c r="C354" s="13"/>
      <c r="D354" s="13"/>
      <c r="E354" s="13"/>
      <c r="F354" s="13"/>
      <c r="G354" s="13"/>
      <c r="H354" s="13"/>
      <c r="I354" s="13"/>
      <c r="J354" s="13"/>
      <c r="K354" s="13"/>
      <c r="L354" s="13"/>
      <c r="M354" s="13"/>
      <c r="U354" s="13"/>
      <c r="V354" s="13"/>
      <c r="W354" s="13"/>
      <c r="X354" s="13"/>
      <c r="Y354" s="13"/>
      <c r="Z354" s="13"/>
      <c r="AA354" s="13"/>
      <c r="AB354" s="13"/>
      <c r="AC354" s="13"/>
      <c r="AD354" s="13"/>
      <c r="AE354" s="13"/>
      <c r="AF354" s="13"/>
      <c r="AG354" s="13"/>
      <c r="AH354" s="13"/>
      <c r="AI354" s="13"/>
      <c r="AJ354" s="13"/>
      <c r="AK354" s="13"/>
      <c r="AL354" s="13"/>
    </row>
    <row r="355" spans="1:38" x14ac:dyDescent="0.25">
      <c r="A355" s="13"/>
      <c r="B355" s="13"/>
      <c r="C355" s="13"/>
      <c r="D355" s="13"/>
      <c r="E355" s="13"/>
      <c r="F355" s="13"/>
      <c r="G355" s="13"/>
      <c r="H355" s="13"/>
      <c r="I355" s="13"/>
      <c r="J355" s="13"/>
      <c r="K355" s="13"/>
      <c r="L355" s="13"/>
      <c r="M355" s="13"/>
      <c r="U355" s="13"/>
      <c r="V355" s="13"/>
      <c r="W355" s="13"/>
      <c r="X355" s="13"/>
      <c r="Y355" s="13"/>
      <c r="Z355" s="13"/>
      <c r="AA355" s="13"/>
      <c r="AB355" s="13"/>
      <c r="AC355" s="13"/>
      <c r="AD355" s="13"/>
      <c r="AE355" s="13"/>
      <c r="AF355" s="13"/>
      <c r="AG355" s="13"/>
      <c r="AH355" s="13"/>
      <c r="AI355" s="13"/>
      <c r="AJ355" s="13"/>
      <c r="AK355" s="13"/>
      <c r="AL355" s="13"/>
    </row>
    <row r="356" spans="1:38" x14ac:dyDescent="0.25">
      <c r="A356" s="13"/>
      <c r="B356" s="13"/>
      <c r="C356" s="13"/>
      <c r="D356" s="13"/>
      <c r="E356" s="13"/>
      <c r="F356" s="13"/>
      <c r="G356" s="13"/>
      <c r="H356" s="13"/>
      <c r="I356" s="13"/>
      <c r="J356" s="13"/>
      <c r="K356" s="13"/>
      <c r="L356" s="13"/>
      <c r="M356" s="13"/>
      <c r="U356" s="13"/>
      <c r="V356" s="13"/>
      <c r="W356" s="13"/>
      <c r="X356" s="13"/>
      <c r="Y356" s="13"/>
      <c r="Z356" s="13"/>
      <c r="AA356" s="13"/>
      <c r="AB356" s="13"/>
      <c r="AC356" s="13"/>
      <c r="AD356" s="13"/>
      <c r="AE356" s="13"/>
      <c r="AF356" s="13"/>
      <c r="AG356" s="13"/>
      <c r="AH356" s="13"/>
      <c r="AI356" s="13"/>
      <c r="AJ356" s="13"/>
      <c r="AK356" s="13"/>
      <c r="AL356" s="13"/>
    </row>
    <row r="357" spans="1:38" x14ac:dyDescent="0.25">
      <c r="A357" s="13"/>
      <c r="B357" s="13"/>
      <c r="C357" s="13"/>
      <c r="D357" s="13"/>
      <c r="E357" s="13"/>
      <c r="F357" s="13"/>
      <c r="G357" s="13"/>
      <c r="H357" s="13"/>
      <c r="I357" s="13"/>
      <c r="J357" s="13"/>
      <c r="K357" s="13"/>
      <c r="L357" s="13"/>
      <c r="X357" s="13"/>
      <c r="Y357" s="13"/>
      <c r="Z357" s="13"/>
      <c r="AA357" s="13"/>
      <c r="AB357" s="13"/>
      <c r="AC357" s="13"/>
      <c r="AD357" s="13"/>
      <c r="AE357" s="13"/>
      <c r="AF357" s="13"/>
      <c r="AG357" s="13"/>
      <c r="AH357" s="13"/>
      <c r="AI357" s="13"/>
      <c r="AJ357" s="13"/>
      <c r="AK357" s="13"/>
      <c r="AL357" s="13"/>
    </row>
    <row r="358" spans="1:38" x14ac:dyDescent="0.25">
      <c r="A358" s="13"/>
      <c r="B358" s="13"/>
      <c r="C358" s="13"/>
      <c r="D358" s="13"/>
      <c r="E358" s="13"/>
      <c r="F358" s="13"/>
      <c r="G358" s="13"/>
      <c r="H358" s="13"/>
      <c r="I358" s="13"/>
      <c r="J358" s="13"/>
      <c r="K358" s="13"/>
      <c r="L358" s="13"/>
      <c r="X358" s="13"/>
      <c r="Y358" s="13"/>
      <c r="Z358" s="13"/>
      <c r="AA358" s="13"/>
      <c r="AB358" s="13"/>
      <c r="AC358" s="13"/>
      <c r="AD358" s="13"/>
      <c r="AE358" s="13"/>
      <c r="AF358" s="13"/>
      <c r="AG358" s="13"/>
      <c r="AH358" s="13"/>
      <c r="AI358" s="13"/>
      <c r="AJ358" s="13"/>
      <c r="AK358" s="13"/>
      <c r="AL358" s="13"/>
    </row>
    <row r="359" spans="1:38" x14ac:dyDescent="0.25">
      <c r="A359" s="13"/>
      <c r="B359" s="13"/>
      <c r="C359" s="13"/>
      <c r="D359" s="13"/>
      <c r="E359" s="13"/>
      <c r="F359" s="13"/>
      <c r="G359" s="13"/>
      <c r="H359" s="13"/>
      <c r="I359" s="13"/>
      <c r="J359" s="13"/>
      <c r="K359" s="13"/>
      <c r="L359" s="13"/>
      <c r="X359" s="13"/>
      <c r="Y359" s="13"/>
      <c r="Z359" s="13"/>
      <c r="AA359" s="13"/>
      <c r="AB359" s="13"/>
      <c r="AC359" s="13"/>
      <c r="AD359" s="13"/>
      <c r="AE359" s="13"/>
      <c r="AF359" s="13"/>
      <c r="AG359" s="13"/>
      <c r="AH359" s="13"/>
      <c r="AI359" s="13"/>
      <c r="AJ359" s="13"/>
      <c r="AK359" s="13"/>
      <c r="AL359" s="13"/>
    </row>
    <row r="360" spans="1:38" x14ac:dyDescent="0.25">
      <c r="A360" s="13"/>
      <c r="B360" s="13"/>
      <c r="C360" s="13"/>
      <c r="D360" s="13"/>
      <c r="E360" s="13"/>
      <c r="F360" s="13"/>
      <c r="G360" s="13"/>
      <c r="H360" s="13"/>
      <c r="I360" s="13"/>
      <c r="J360" s="13"/>
      <c r="K360" s="13"/>
      <c r="L360" s="13"/>
      <c r="X360" s="13"/>
      <c r="Y360" s="13"/>
      <c r="Z360" s="13"/>
      <c r="AA360" s="13"/>
      <c r="AB360" s="13"/>
      <c r="AC360" s="13"/>
      <c r="AD360" s="13"/>
      <c r="AE360" s="13"/>
      <c r="AF360" s="13"/>
      <c r="AG360" s="13"/>
      <c r="AH360" s="13"/>
      <c r="AI360" s="13"/>
      <c r="AJ360" s="13"/>
      <c r="AK360" s="13"/>
      <c r="AL360" s="13"/>
    </row>
    <row r="361" spans="1:38" x14ac:dyDescent="0.25">
      <c r="B361" s="13"/>
      <c r="C361" s="13"/>
      <c r="D361" s="13"/>
      <c r="E361" s="13"/>
      <c r="F361" s="13"/>
      <c r="G361" s="13"/>
      <c r="H361" s="13"/>
      <c r="I361" s="13"/>
      <c r="J361" s="13"/>
      <c r="K361" s="13"/>
      <c r="L361" s="13"/>
      <c r="X361" s="13"/>
      <c r="Y361" s="13"/>
      <c r="Z361" s="13"/>
      <c r="AA361" s="13"/>
      <c r="AB361" s="13"/>
      <c r="AC361" s="13"/>
      <c r="AD361" s="13"/>
      <c r="AE361" s="13"/>
      <c r="AF361" s="13"/>
      <c r="AG361" s="13"/>
      <c r="AH361" s="13"/>
      <c r="AI361" s="13"/>
      <c r="AJ361" s="13"/>
      <c r="AK361" s="13"/>
      <c r="AL361" s="13"/>
    </row>
    <row r="362" spans="1:38" x14ac:dyDescent="0.25">
      <c r="B362" s="13"/>
      <c r="C362" s="13"/>
      <c r="D362" s="13"/>
      <c r="E362" s="13"/>
      <c r="F362" s="13"/>
      <c r="G362" s="13"/>
      <c r="H362" s="13"/>
      <c r="I362" s="13"/>
      <c r="J362" s="13"/>
      <c r="K362" s="13"/>
      <c r="L362" s="13"/>
      <c r="X362" s="13"/>
      <c r="Y362" s="13"/>
      <c r="Z362" s="13"/>
      <c r="AA362" s="13"/>
      <c r="AB362" s="13"/>
      <c r="AC362" s="13"/>
      <c r="AD362" s="13"/>
      <c r="AE362" s="13"/>
    </row>
    <row r="363" spans="1:38" x14ac:dyDescent="0.25">
      <c r="B363" s="13"/>
      <c r="C363" s="13"/>
      <c r="D363" s="13"/>
      <c r="E363" s="13"/>
      <c r="F363" s="13"/>
      <c r="G363" s="13"/>
      <c r="H363" s="13"/>
      <c r="I363" s="13"/>
      <c r="J363" s="13"/>
      <c r="K363" s="13"/>
      <c r="L363" s="13"/>
      <c r="X363" s="13"/>
      <c r="Y363" s="13"/>
      <c r="Z363" s="13"/>
      <c r="AA363" s="13"/>
      <c r="AB363" s="13"/>
      <c r="AC363" s="13"/>
      <c r="AD363" s="13"/>
      <c r="AE363" s="13"/>
    </row>
    <row r="364" spans="1:38" x14ac:dyDescent="0.25">
      <c r="L364" s="13"/>
      <c r="X364" s="13"/>
      <c r="Y364" s="13"/>
      <c r="Z364" s="13"/>
      <c r="AA364" s="13"/>
      <c r="AB364" s="13"/>
      <c r="AC364" s="13"/>
      <c r="AD364" s="13"/>
      <c r="AE364" s="13"/>
    </row>
    <row r="365" spans="1:38" x14ac:dyDescent="0.25">
      <c r="X365" s="13"/>
    </row>
    <row r="366" spans="1:38" x14ac:dyDescent="0.25">
      <c r="X366" s="13"/>
    </row>
    <row r="367" spans="1:38" x14ac:dyDescent="0.25">
      <c r="X367" s="13"/>
    </row>
    <row r="368" spans="1:38" x14ac:dyDescent="0.25">
      <c r="X368" s="13"/>
    </row>
    <row r="369" spans="24:24" x14ac:dyDescent="0.25">
      <c r="X369" s="13"/>
    </row>
  </sheetData>
  <mergeCells count="12">
    <mergeCell ref="A4:A5"/>
    <mergeCell ref="M4:M5"/>
    <mergeCell ref="N4:O4"/>
    <mergeCell ref="P4:Q4"/>
    <mergeCell ref="R4:S4"/>
    <mergeCell ref="V4:W4"/>
    <mergeCell ref="T4:U4"/>
    <mergeCell ref="B4:C4"/>
    <mergeCell ref="D4:E4"/>
    <mergeCell ref="F4:G4"/>
    <mergeCell ref="H4:I4"/>
    <mergeCell ref="J4:K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298"/>
  <sheetViews>
    <sheetView showGridLines="0" zoomScale="85" zoomScaleNormal="85" workbookViewId="0">
      <selection activeCell="M1" sqref="M1"/>
    </sheetView>
  </sheetViews>
  <sheetFormatPr defaultColWidth="9.140625" defaultRowHeight="15" x14ac:dyDescent="0.25"/>
  <cols>
    <col min="1" max="1" width="26.5703125" style="271" customWidth="1"/>
    <col min="2" max="22" width="9.5703125" style="271" customWidth="1"/>
    <col min="23" max="23" width="9.140625" style="271"/>
    <col min="24" max="24" width="21.7109375" style="271" customWidth="1"/>
    <col min="25" max="25" width="27.42578125" style="271" customWidth="1"/>
    <col min="26" max="28" width="16.140625" style="271" customWidth="1"/>
    <col min="29" max="29" width="4" style="271" customWidth="1"/>
    <col min="30" max="32" width="16" style="271" customWidth="1"/>
    <col min="33" max="33" width="4.42578125" style="271" customWidth="1"/>
    <col min="34" max="36" width="14" style="271" customWidth="1"/>
    <col min="37" max="37" width="3.85546875" style="271" customWidth="1"/>
    <col min="38" max="40" width="15" style="271" customWidth="1"/>
    <col min="41" max="41" width="16" style="271" customWidth="1"/>
    <col min="42" max="42" width="20.28515625" style="272" customWidth="1"/>
    <col min="43" max="43" width="13.5703125" style="271" customWidth="1"/>
    <col min="44" max="44" width="12.5703125" style="271" customWidth="1"/>
    <col min="45" max="45" width="12.42578125" style="271" customWidth="1"/>
    <col min="46" max="46" width="14" style="271" customWidth="1"/>
    <col min="47" max="47" width="11.85546875" style="271" customWidth="1"/>
    <col min="48" max="48" width="12.5703125" style="273" customWidth="1"/>
    <col min="49" max="50" width="12.5703125" style="271" customWidth="1"/>
    <col min="51" max="51" width="11.85546875" style="273" customWidth="1"/>
    <col min="52" max="53" width="12.5703125" style="271" customWidth="1"/>
    <col min="54" max="54" width="13.28515625" style="273" customWidth="1"/>
    <col min="55" max="16384" width="9.140625" style="271"/>
  </cols>
  <sheetData>
    <row r="1" spans="1:54" ht="42.4" customHeight="1" x14ac:dyDescent="0.25">
      <c r="A1" s="270" t="s">
        <v>125</v>
      </c>
    </row>
    <row r="2" spans="1:54" s="274" customFormat="1" x14ac:dyDescent="0.25">
      <c r="AP2" s="275"/>
      <c r="AV2" s="273"/>
      <c r="AY2" s="273"/>
      <c r="BB2" s="273"/>
    </row>
    <row r="3" spans="1:54" s="277" customFormat="1" x14ac:dyDescent="0.25">
      <c r="A3" s="276" t="s">
        <v>126</v>
      </c>
      <c r="B3" s="276"/>
      <c r="C3" s="276"/>
      <c r="D3" s="276"/>
      <c r="E3" s="276"/>
      <c r="F3" s="276"/>
      <c r="G3" s="276"/>
      <c r="H3" s="276"/>
      <c r="I3" s="276"/>
      <c r="J3" s="276"/>
      <c r="K3" s="276"/>
      <c r="L3" s="276"/>
      <c r="M3" s="276"/>
      <c r="N3" s="276"/>
      <c r="O3" s="276"/>
      <c r="P3" s="276"/>
      <c r="Q3" s="276"/>
      <c r="R3" s="276"/>
      <c r="S3" s="276"/>
      <c r="T3" s="276"/>
      <c r="U3" s="276"/>
      <c r="V3" s="276"/>
      <c r="W3" s="276"/>
      <c r="X3" s="277" t="s">
        <v>127</v>
      </c>
      <c r="AM3" s="278"/>
      <c r="AS3" s="279"/>
      <c r="AV3" s="279"/>
      <c r="AY3" s="279"/>
    </row>
    <row r="4" spans="1:54" s="281" customFormat="1" ht="46.5" customHeight="1" x14ac:dyDescent="0.25">
      <c r="A4" s="348" t="s">
        <v>128</v>
      </c>
      <c r="B4" s="352" t="s">
        <v>8</v>
      </c>
      <c r="C4" s="353"/>
      <c r="D4" s="353"/>
      <c r="E4" s="353"/>
      <c r="F4" s="352" t="s">
        <v>9</v>
      </c>
      <c r="G4" s="353"/>
      <c r="H4" s="353"/>
      <c r="I4" s="353"/>
      <c r="J4" s="352" t="s">
        <v>10</v>
      </c>
      <c r="K4" s="353"/>
      <c r="L4" s="353"/>
      <c r="M4" s="353"/>
      <c r="N4" s="352" t="s">
        <v>11</v>
      </c>
      <c r="O4" s="353"/>
      <c r="P4" s="353"/>
      <c r="Q4" s="354"/>
      <c r="R4" s="352" t="s">
        <v>12</v>
      </c>
      <c r="S4" s="353"/>
      <c r="T4" s="353"/>
      <c r="U4" s="354"/>
      <c r="V4" s="280"/>
      <c r="X4" s="350" t="s">
        <v>129</v>
      </c>
      <c r="Y4" s="348" t="s">
        <v>130</v>
      </c>
      <c r="Z4" s="346" t="s">
        <v>8</v>
      </c>
      <c r="AA4" s="346"/>
      <c r="AB4" s="346"/>
      <c r="AC4" s="338"/>
      <c r="AD4" s="346" t="s">
        <v>9</v>
      </c>
      <c r="AE4" s="346"/>
      <c r="AF4" s="346"/>
      <c r="AG4" s="338"/>
      <c r="AH4" s="346" t="s">
        <v>10</v>
      </c>
      <c r="AI4" s="346"/>
      <c r="AJ4" s="346"/>
      <c r="AK4" s="338"/>
      <c r="AL4" s="346" t="s">
        <v>11</v>
      </c>
      <c r="AM4" s="346"/>
      <c r="AN4" s="346"/>
      <c r="AO4" s="346" t="s">
        <v>12</v>
      </c>
      <c r="AP4" s="346"/>
      <c r="AQ4" s="347"/>
      <c r="AS4" s="282"/>
      <c r="AV4" s="282"/>
      <c r="AY4" s="282"/>
    </row>
    <row r="5" spans="1:54" s="274" customFormat="1" ht="42.75" customHeight="1" x14ac:dyDescent="0.25">
      <c r="A5" s="349"/>
      <c r="B5" s="283" t="s">
        <v>131</v>
      </c>
      <c r="C5" s="283" t="s">
        <v>132</v>
      </c>
      <c r="D5" s="283" t="s">
        <v>133</v>
      </c>
      <c r="E5" s="283" t="s">
        <v>134</v>
      </c>
      <c r="F5" s="283" t="s">
        <v>131</v>
      </c>
      <c r="G5" s="283" t="s">
        <v>132</v>
      </c>
      <c r="H5" s="283" t="s">
        <v>133</v>
      </c>
      <c r="I5" s="283" t="s">
        <v>134</v>
      </c>
      <c r="J5" s="283" t="s">
        <v>131</v>
      </c>
      <c r="K5" s="283" t="s">
        <v>132</v>
      </c>
      <c r="L5" s="283" t="s">
        <v>133</v>
      </c>
      <c r="M5" s="283" t="s">
        <v>134</v>
      </c>
      <c r="N5" s="283" t="s">
        <v>131</v>
      </c>
      <c r="O5" s="283" t="s">
        <v>132</v>
      </c>
      <c r="P5" s="283" t="s">
        <v>133</v>
      </c>
      <c r="Q5" s="284" t="s">
        <v>134</v>
      </c>
      <c r="R5" s="285" t="s">
        <v>131</v>
      </c>
      <c r="S5" s="286" t="s">
        <v>132</v>
      </c>
      <c r="T5" s="286" t="s">
        <v>133</v>
      </c>
      <c r="U5" s="284" t="s">
        <v>134</v>
      </c>
      <c r="V5" s="52"/>
      <c r="X5" s="351"/>
      <c r="Y5" s="349"/>
      <c r="Z5" s="287" t="s">
        <v>135</v>
      </c>
      <c r="AA5" s="287" t="s">
        <v>136</v>
      </c>
      <c r="AB5" s="287" t="s">
        <v>137</v>
      </c>
      <c r="AC5" s="287"/>
      <c r="AD5" s="287" t="s">
        <v>135</v>
      </c>
      <c r="AE5" s="287" t="s">
        <v>136</v>
      </c>
      <c r="AF5" s="288" t="s">
        <v>137</v>
      </c>
      <c r="AG5" s="288"/>
      <c r="AH5" s="287" t="s">
        <v>135</v>
      </c>
      <c r="AI5" s="287" t="s">
        <v>136</v>
      </c>
      <c r="AJ5" s="288" t="s">
        <v>137</v>
      </c>
      <c r="AK5" s="288"/>
      <c r="AL5" s="287" t="s">
        <v>135</v>
      </c>
      <c r="AM5" s="287" t="s">
        <v>136</v>
      </c>
      <c r="AN5" s="288" t="s">
        <v>137</v>
      </c>
      <c r="AO5" s="289" t="s">
        <v>135</v>
      </c>
      <c r="AP5" s="289" t="s">
        <v>136</v>
      </c>
      <c r="AQ5" s="290" t="s">
        <v>137</v>
      </c>
      <c r="AS5" s="273"/>
      <c r="AV5" s="273"/>
      <c r="AY5" s="273"/>
    </row>
    <row r="6" spans="1:54" s="274" customFormat="1" x14ac:dyDescent="0.25">
      <c r="A6" s="291" t="s">
        <v>64</v>
      </c>
      <c r="B6" s="292">
        <v>49</v>
      </c>
      <c r="C6" s="292">
        <v>50</v>
      </c>
      <c r="D6" s="292">
        <v>46</v>
      </c>
      <c r="E6" s="292">
        <v>47</v>
      </c>
      <c r="F6" s="292">
        <v>46</v>
      </c>
      <c r="G6" s="292">
        <v>44</v>
      </c>
      <c r="H6" s="292">
        <v>45</v>
      </c>
      <c r="I6" s="292">
        <v>47</v>
      </c>
      <c r="J6" s="292">
        <v>47</v>
      </c>
      <c r="K6" s="292">
        <v>44</v>
      </c>
      <c r="L6" s="292">
        <v>43</v>
      </c>
      <c r="M6" s="292">
        <v>46</v>
      </c>
      <c r="N6" s="292">
        <v>43</v>
      </c>
      <c r="O6" s="292">
        <v>46</v>
      </c>
      <c r="P6" s="292">
        <v>42</v>
      </c>
      <c r="Q6" s="293">
        <v>47</v>
      </c>
      <c r="R6" s="239">
        <v>50</v>
      </c>
      <c r="S6" s="239">
        <v>45</v>
      </c>
      <c r="T6" s="239">
        <v>44</v>
      </c>
      <c r="U6" s="293">
        <v>46</v>
      </c>
      <c r="V6" s="239"/>
      <c r="X6" s="294" t="s">
        <v>64</v>
      </c>
      <c r="Y6" s="295" t="s">
        <v>138</v>
      </c>
      <c r="Z6" s="296">
        <v>6</v>
      </c>
      <c r="AA6" s="296">
        <v>862</v>
      </c>
      <c r="AB6" s="297">
        <v>6.96055684454756E-3</v>
      </c>
      <c r="AC6" s="297"/>
      <c r="AD6" s="296">
        <v>15</v>
      </c>
      <c r="AE6" s="296">
        <v>722</v>
      </c>
      <c r="AF6" s="297">
        <v>2.0775623268698099E-2</v>
      </c>
      <c r="AG6" s="297"/>
      <c r="AH6" s="296">
        <v>6</v>
      </c>
      <c r="AI6" s="296">
        <v>423</v>
      </c>
      <c r="AJ6" s="297">
        <v>1.41843971631206E-2</v>
      </c>
      <c r="AK6" s="297"/>
      <c r="AL6" s="296">
        <v>1</v>
      </c>
      <c r="AM6" s="296">
        <v>415</v>
      </c>
      <c r="AN6" s="298">
        <v>2.4096385542168699E-3</v>
      </c>
      <c r="AO6" s="296">
        <v>6</v>
      </c>
      <c r="AP6" s="296">
        <v>242</v>
      </c>
      <c r="AQ6" s="298">
        <v>2.4793388429752101E-2</v>
      </c>
      <c r="AS6" s="273"/>
      <c r="AV6" s="273"/>
      <c r="AY6" s="273"/>
      <c r="AZ6" s="281"/>
      <c r="BA6" s="281"/>
    </row>
    <row r="7" spans="1:54" s="274" customFormat="1" x14ac:dyDescent="0.25">
      <c r="A7" s="299" t="s">
        <v>139</v>
      </c>
      <c r="B7" s="239">
        <v>137</v>
      </c>
      <c r="C7" s="239">
        <v>134</v>
      </c>
      <c r="D7" s="239">
        <v>136</v>
      </c>
      <c r="E7" s="239">
        <v>135</v>
      </c>
      <c r="F7" s="239">
        <v>138</v>
      </c>
      <c r="G7" s="239">
        <v>134</v>
      </c>
      <c r="H7" s="239">
        <v>126</v>
      </c>
      <c r="I7" s="239">
        <v>128</v>
      </c>
      <c r="J7" s="239">
        <v>159</v>
      </c>
      <c r="K7" s="239">
        <v>159</v>
      </c>
      <c r="L7" s="239">
        <v>159</v>
      </c>
      <c r="M7" s="239">
        <v>172</v>
      </c>
      <c r="N7" s="239">
        <v>174</v>
      </c>
      <c r="O7" s="239">
        <v>173</v>
      </c>
      <c r="P7" s="239">
        <v>169</v>
      </c>
      <c r="Q7" s="300">
        <v>172</v>
      </c>
      <c r="R7" s="239">
        <v>170</v>
      </c>
      <c r="S7" s="239">
        <v>174</v>
      </c>
      <c r="T7" s="239">
        <v>174</v>
      </c>
      <c r="U7" s="300">
        <v>176</v>
      </c>
      <c r="V7" s="239"/>
      <c r="X7" s="301"/>
      <c r="Y7" s="302" t="s">
        <v>140</v>
      </c>
      <c r="Z7" s="52">
        <v>2</v>
      </c>
      <c r="AA7" s="52">
        <v>55</v>
      </c>
      <c r="AB7" s="303">
        <v>3.6363636363636397E-2</v>
      </c>
      <c r="AC7" s="303"/>
      <c r="AD7" s="52">
        <v>0</v>
      </c>
      <c r="AE7" s="52">
        <v>34</v>
      </c>
      <c r="AF7" s="303">
        <v>0</v>
      </c>
      <c r="AG7" s="303"/>
      <c r="AH7" s="52">
        <v>0</v>
      </c>
      <c r="AI7" s="52">
        <v>21</v>
      </c>
      <c r="AJ7" s="303">
        <v>0</v>
      </c>
      <c r="AK7" s="303"/>
      <c r="AL7" s="52">
        <v>0</v>
      </c>
      <c r="AM7" s="52">
        <v>9</v>
      </c>
      <c r="AN7" s="304">
        <v>0</v>
      </c>
      <c r="AO7" s="52">
        <v>2</v>
      </c>
      <c r="AP7" s="52">
        <v>10</v>
      </c>
      <c r="AQ7" s="304">
        <v>0.2</v>
      </c>
      <c r="AS7" s="273"/>
      <c r="AV7" s="273"/>
      <c r="AY7" s="273"/>
    </row>
    <row r="8" spans="1:54" s="274" customFormat="1" x14ac:dyDescent="0.25">
      <c r="A8" s="299" t="s">
        <v>141</v>
      </c>
      <c r="B8" s="239">
        <v>77</v>
      </c>
      <c r="C8" s="239">
        <v>79</v>
      </c>
      <c r="D8" s="239">
        <v>77</v>
      </c>
      <c r="E8" s="239">
        <v>84</v>
      </c>
      <c r="F8" s="239">
        <v>80</v>
      </c>
      <c r="G8" s="239">
        <v>80</v>
      </c>
      <c r="H8" s="239">
        <v>66</v>
      </c>
      <c r="I8" s="239">
        <v>41</v>
      </c>
      <c r="J8" s="239">
        <v>34</v>
      </c>
      <c r="K8" s="239">
        <v>40</v>
      </c>
      <c r="L8" s="239">
        <v>41</v>
      </c>
      <c r="M8" s="239">
        <v>48</v>
      </c>
      <c r="N8" s="239">
        <v>47</v>
      </c>
      <c r="O8" s="239">
        <v>45</v>
      </c>
      <c r="P8" s="239">
        <v>50</v>
      </c>
      <c r="Q8" s="300">
        <v>49</v>
      </c>
      <c r="R8" s="239">
        <v>40</v>
      </c>
      <c r="S8" s="239">
        <v>48</v>
      </c>
      <c r="T8" s="239">
        <v>48</v>
      </c>
      <c r="U8" s="300">
        <v>48</v>
      </c>
      <c r="V8" s="239"/>
      <c r="X8" s="301"/>
      <c r="Y8" s="302" t="s">
        <v>142</v>
      </c>
      <c r="Z8" s="52">
        <v>359</v>
      </c>
      <c r="AA8" s="52">
        <v>9410</v>
      </c>
      <c r="AB8" s="303">
        <v>3.8150903294367697E-2</v>
      </c>
      <c r="AC8" s="303"/>
      <c r="AD8" s="52">
        <v>263</v>
      </c>
      <c r="AE8" s="52">
        <v>7513</v>
      </c>
      <c r="AF8" s="303">
        <v>3.5005989617995503E-2</v>
      </c>
      <c r="AG8" s="303"/>
      <c r="AH8" s="52">
        <v>153</v>
      </c>
      <c r="AI8" s="52">
        <v>4132</v>
      </c>
      <c r="AJ8" s="303">
        <v>3.7028073572119999E-2</v>
      </c>
      <c r="AK8" s="303"/>
      <c r="AL8" s="52">
        <v>201</v>
      </c>
      <c r="AM8" s="52">
        <v>3735</v>
      </c>
      <c r="AN8" s="304">
        <v>5.38152610441767E-2</v>
      </c>
      <c r="AO8" s="52">
        <v>102</v>
      </c>
      <c r="AP8" s="52">
        <v>2407</v>
      </c>
      <c r="AQ8" s="304">
        <v>4.2376402160365603E-2</v>
      </c>
      <c r="AS8" s="273"/>
      <c r="AV8" s="273"/>
      <c r="AY8" s="273"/>
    </row>
    <row r="9" spans="1:54" s="274" customFormat="1" x14ac:dyDescent="0.25">
      <c r="A9" s="299" t="s">
        <v>143</v>
      </c>
      <c r="B9" s="239">
        <v>77</v>
      </c>
      <c r="C9" s="239">
        <v>78</v>
      </c>
      <c r="D9" s="239">
        <v>76</v>
      </c>
      <c r="E9" s="239">
        <v>72</v>
      </c>
      <c r="F9" s="239">
        <v>77</v>
      </c>
      <c r="G9" s="239">
        <v>72</v>
      </c>
      <c r="H9" s="239">
        <v>57</v>
      </c>
      <c r="I9" s="239">
        <v>54</v>
      </c>
      <c r="J9" s="239">
        <v>55</v>
      </c>
      <c r="K9" s="239">
        <v>54</v>
      </c>
      <c r="L9" s="239">
        <v>55</v>
      </c>
      <c r="M9" s="239">
        <v>57</v>
      </c>
      <c r="N9" s="239">
        <v>57</v>
      </c>
      <c r="O9" s="239">
        <v>59</v>
      </c>
      <c r="P9" s="239">
        <v>59</v>
      </c>
      <c r="Q9" s="300">
        <v>58</v>
      </c>
      <c r="R9" s="239">
        <v>60</v>
      </c>
      <c r="S9" s="239">
        <v>61</v>
      </c>
      <c r="T9" s="239">
        <v>57</v>
      </c>
      <c r="U9" s="300">
        <v>57</v>
      </c>
      <c r="V9" s="239"/>
      <c r="X9" s="301"/>
      <c r="Y9" s="302" t="s">
        <v>144</v>
      </c>
      <c r="Z9" s="52">
        <v>34</v>
      </c>
      <c r="AA9" s="52">
        <v>459</v>
      </c>
      <c r="AB9" s="303">
        <v>7.4074074074074098E-2</v>
      </c>
      <c r="AC9" s="303"/>
      <c r="AD9" s="52">
        <v>42</v>
      </c>
      <c r="AE9" s="52">
        <v>425</v>
      </c>
      <c r="AF9" s="303">
        <v>9.8823529411764699E-2</v>
      </c>
      <c r="AG9" s="303"/>
      <c r="AH9" s="52">
        <v>26</v>
      </c>
      <c r="AI9" s="52">
        <v>232</v>
      </c>
      <c r="AJ9" s="303">
        <v>0.11206896551724101</v>
      </c>
      <c r="AK9" s="303"/>
      <c r="AL9" s="52">
        <v>48</v>
      </c>
      <c r="AM9" s="52">
        <v>275</v>
      </c>
      <c r="AN9" s="304">
        <v>0.174545454545455</v>
      </c>
      <c r="AO9" s="52">
        <v>43</v>
      </c>
      <c r="AP9" s="52">
        <v>193</v>
      </c>
      <c r="AQ9" s="304">
        <v>0.22279792746113999</v>
      </c>
      <c r="AS9" s="273"/>
      <c r="AV9" s="273"/>
      <c r="AY9" s="273"/>
    </row>
    <row r="10" spans="1:54" s="274" customFormat="1" x14ac:dyDescent="0.25">
      <c r="A10" s="301" t="s">
        <v>66</v>
      </c>
      <c r="B10" s="52">
        <v>94</v>
      </c>
      <c r="C10" s="52">
        <v>97</v>
      </c>
      <c r="D10" s="52">
        <v>99</v>
      </c>
      <c r="E10" s="52">
        <v>101</v>
      </c>
      <c r="F10" s="52">
        <v>99</v>
      </c>
      <c r="G10" s="52">
        <v>97</v>
      </c>
      <c r="H10" s="52">
        <v>97</v>
      </c>
      <c r="I10" s="52">
        <v>91</v>
      </c>
      <c r="J10" s="52">
        <v>95</v>
      </c>
      <c r="K10" s="52">
        <v>100</v>
      </c>
      <c r="L10" s="52">
        <v>98</v>
      </c>
      <c r="M10" s="52">
        <v>99</v>
      </c>
      <c r="N10" s="52">
        <v>99</v>
      </c>
      <c r="O10" s="52">
        <v>100</v>
      </c>
      <c r="P10" s="52">
        <v>100</v>
      </c>
      <c r="Q10" s="305">
        <v>97</v>
      </c>
      <c r="R10" s="239">
        <v>99</v>
      </c>
      <c r="S10" s="239">
        <v>100</v>
      </c>
      <c r="T10" s="239">
        <v>99</v>
      </c>
      <c r="U10" s="300">
        <v>98</v>
      </c>
      <c r="V10" s="52"/>
      <c r="X10" s="301"/>
      <c r="Y10" s="302" t="s">
        <v>145</v>
      </c>
      <c r="Z10" s="52">
        <v>1305</v>
      </c>
      <c r="AA10" s="52">
        <v>9020</v>
      </c>
      <c r="AB10" s="303">
        <v>0.14467849223946799</v>
      </c>
      <c r="AC10" s="303"/>
      <c r="AD10" s="52">
        <v>856</v>
      </c>
      <c r="AE10" s="52">
        <v>7408</v>
      </c>
      <c r="AF10" s="303">
        <v>0.115550755939525</v>
      </c>
      <c r="AG10" s="303"/>
      <c r="AH10" s="52">
        <v>569</v>
      </c>
      <c r="AI10" s="52">
        <v>4009</v>
      </c>
      <c r="AJ10" s="303">
        <v>0.141930656023946</v>
      </c>
      <c r="AK10" s="303"/>
      <c r="AL10" s="52">
        <v>555</v>
      </c>
      <c r="AM10" s="52">
        <v>3776</v>
      </c>
      <c r="AN10" s="304">
        <v>0.14698093220339001</v>
      </c>
      <c r="AO10" s="52">
        <v>364</v>
      </c>
      <c r="AP10" s="52">
        <v>2336</v>
      </c>
      <c r="AQ10" s="304">
        <v>0.155821917808219</v>
      </c>
      <c r="AS10" s="273"/>
      <c r="AV10" s="273"/>
      <c r="AY10" s="273"/>
    </row>
    <row r="11" spans="1:54" s="274" customFormat="1" x14ac:dyDescent="0.25">
      <c r="A11" s="301" t="s">
        <v>67</v>
      </c>
      <c r="B11" s="52">
        <v>88</v>
      </c>
      <c r="C11" s="52">
        <v>91</v>
      </c>
      <c r="D11" s="52">
        <v>86</v>
      </c>
      <c r="E11" s="52">
        <v>88</v>
      </c>
      <c r="F11" s="52">
        <v>87</v>
      </c>
      <c r="G11" s="52">
        <v>88</v>
      </c>
      <c r="H11" s="52">
        <v>85</v>
      </c>
      <c r="I11" s="52">
        <v>88</v>
      </c>
      <c r="J11" s="52">
        <v>88</v>
      </c>
      <c r="K11" s="52">
        <v>83</v>
      </c>
      <c r="L11" s="52">
        <v>85</v>
      </c>
      <c r="M11" s="52">
        <v>91</v>
      </c>
      <c r="N11" s="52">
        <v>93</v>
      </c>
      <c r="O11" s="52">
        <v>91</v>
      </c>
      <c r="P11" s="52">
        <v>94</v>
      </c>
      <c r="Q11" s="305">
        <v>92</v>
      </c>
      <c r="R11" s="239">
        <v>93</v>
      </c>
      <c r="S11" s="239">
        <v>91</v>
      </c>
      <c r="T11" s="239">
        <v>95</v>
      </c>
      <c r="U11" s="300">
        <v>93</v>
      </c>
      <c r="V11" s="52"/>
      <c r="X11" s="301"/>
      <c r="Y11" s="302" t="s">
        <v>146</v>
      </c>
      <c r="Z11" s="52">
        <v>1231</v>
      </c>
      <c r="AA11" s="52">
        <v>9729</v>
      </c>
      <c r="AB11" s="303">
        <v>0.126528934114503</v>
      </c>
      <c r="AC11" s="303"/>
      <c r="AD11" s="52">
        <v>1001</v>
      </c>
      <c r="AE11" s="52">
        <v>9170</v>
      </c>
      <c r="AF11" s="303">
        <v>0.109160305343511</v>
      </c>
      <c r="AG11" s="303"/>
      <c r="AH11" s="52">
        <v>629</v>
      </c>
      <c r="AI11" s="52">
        <v>4917</v>
      </c>
      <c r="AJ11" s="303">
        <v>0.127923530608094</v>
      </c>
      <c r="AK11" s="303"/>
      <c r="AL11" s="52">
        <v>734</v>
      </c>
      <c r="AM11" s="52">
        <v>5147</v>
      </c>
      <c r="AN11" s="304">
        <v>0.142607344083932</v>
      </c>
      <c r="AO11" s="52">
        <v>599</v>
      </c>
      <c r="AP11" s="52">
        <v>3293</v>
      </c>
      <c r="AQ11" s="304">
        <v>0.181901002125721</v>
      </c>
      <c r="AS11" s="273"/>
      <c r="AV11" s="273"/>
      <c r="AY11" s="273"/>
    </row>
    <row r="12" spans="1:54" s="274" customFormat="1" x14ac:dyDescent="0.25">
      <c r="A12" s="301" t="s">
        <v>147</v>
      </c>
      <c r="B12" s="52">
        <v>87</v>
      </c>
      <c r="C12" s="52">
        <v>85</v>
      </c>
      <c r="D12" s="52">
        <v>83</v>
      </c>
      <c r="E12" s="52">
        <v>84</v>
      </c>
      <c r="F12" s="52">
        <v>84</v>
      </c>
      <c r="G12" s="52">
        <v>91</v>
      </c>
      <c r="H12" s="52">
        <v>91</v>
      </c>
      <c r="I12" s="52">
        <v>92</v>
      </c>
      <c r="J12" s="52">
        <v>89</v>
      </c>
      <c r="K12" s="52">
        <v>91</v>
      </c>
      <c r="L12" s="52">
        <v>85</v>
      </c>
      <c r="M12" s="52">
        <v>87</v>
      </c>
      <c r="N12" s="52">
        <v>86</v>
      </c>
      <c r="O12" s="52">
        <v>86</v>
      </c>
      <c r="P12" s="52">
        <v>90</v>
      </c>
      <c r="Q12" s="305">
        <v>90</v>
      </c>
      <c r="R12" s="239">
        <v>91</v>
      </c>
      <c r="S12" s="239">
        <v>90</v>
      </c>
      <c r="T12" s="239">
        <v>89</v>
      </c>
      <c r="U12" s="300">
        <v>88</v>
      </c>
      <c r="V12" s="52"/>
      <c r="X12" s="301"/>
      <c r="Y12" s="302" t="s">
        <v>148</v>
      </c>
      <c r="Z12" s="52">
        <v>2937</v>
      </c>
      <c r="AA12" s="52">
        <v>29535</v>
      </c>
      <c r="AB12" s="303">
        <v>9.9441340782122897E-2</v>
      </c>
      <c r="AC12" s="303"/>
      <c r="AD12" s="52">
        <v>2177</v>
      </c>
      <c r="AE12" s="52">
        <v>25272</v>
      </c>
      <c r="AF12" s="303">
        <v>8.6142766698322298E-2</v>
      </c>
      <c r="AG12" s="303"/>
      <c r="AH12" s="52">
        <v>1383</v>
      </c>
      <c r="AI12" s="52">
        <v>13734</v>
      </c>
      <c r="AJ12" s="303">
        <v>0.100698995194408</v>
      </c>
      <c r="AK12" s="303"/>
      <c r="AL12" s="52">
        <v>1539</v>
      </c>
      <c r="AM12" s="52">
        <v>13357</v>
      </c>
      <c r="AN12" s="304">
        <v>0.115220483641536</v>
      </c>
      <c r="AO12" s="52">
        <v>1116</v>
      </c>
      <c r="AP12" s="52">
        <v>8481</v>
      </c>
      <c r="AQ12" s="304">
        <v>0.131588256101875</v>
      </c>
      <c r="AS12" s="273"/>
      <c r="AV12" s="273"/>
      <c r="AY12" s="273"/>
    </row>
    <row r="13" spans="1:54" s="274" customFormat="1" x14ac:dyDescent="0.25">
      <c r="A13" s="301" t="s">
        <v>149</v>
      </c>
      <c r="B13" s="52">
        <v>58</v>
      </c>
      <c r="C13" s="52">
        <v>56</v>
      </c>
      <c r="D13" s="52">
        <v>56</v>
      </c>
      <c r="E13" s="52">
        <v>51</v>
      </c>
      <c r="F13" s="52">
        <v>51</v>
      </c>
      <c r="G13" s="52">
        <v>50</v>
      </c>
      <c r="H13" s="52">
        <v>54</v>
      </c>
      <c r="I13" s="52">
        <v>54</v>
      </c>
      <c r="J13" s="52">
        <v>50</v>
      </c>
      <c r="K13" s="52">
        <v>53</v>
      </c>
      <c r="L13" s="52">
        <v>51</v>
      </c>
      <c r="M13" s="52">
        <v>54</v>
      </c>
      <c r="N13" s="52">
        <v>50</v>
      </c>
      <c r="O13" s="52">
        <v>53</v>
      </c>
      <c r="P13" s="52">
        <v>52</v>
      </c>
      <c r="Q13" s="305">
        <v>52</v>
      </c>
      <c r="R13" s="239">
        <v>54</v>
      </c>
      <c r="S13" s="239">
        <v>54</v>
      </c>
      <c r="T13" s="239">
        <v>53</v>
      </c>
      <c r="U13" s="300">
        <v>53</v>
      </c>
      <c r="V13" s="52"/>
      <c r="X13" s="301"/>
      <c r="Y13" s="302"/>
      <c r="Z13" s="52"/>
      <c r="AA13" s="52"/>
      <c r="AB13" s="303"/>
      <c r="AC13" s="303"/>
      <c r="AD13" s="52"/>
      <c r="AE13" s="52"/>
      <c r="AF13" s="303"/>
      <c r="AG13" s="303"/>
      <c r="AH13" s="52"/>
      <c r="AI13" s="52"/>
      <c r="AJ13" s="303"/>
      <c r="AK13" s="303"/>
      <c r="AL13" s="52"/>
      <c r="AM13" s="52"/>
      <c r="AN13" s="304"/>
      <c r="AO13" s="52"/>
      <c r="AP13" s="52"/>
      <c r="AQ13" s="304"/>
      <c r="AS13" s="273"/>
      <c r="AV13" s="273"/>
      <c r="AY13" s="273"/>
    </row>
    <row r="14" spans="1:54" s="274" customFormat="1" x14ac:dyDescent="0.25">
      <c r="A14" s="301" t="s">
        <v>72</v>
      </c>
      <c r="B14" s="52">
        <v>83</v>
      </c>
      <c r="C14" s="52">
        <v>79</v>
      </c>
      <c r="D14" s="52">
        <v>79</v>
      </c>
      <c r="E14" s="52">
        <v>88</v>
      </c>
      <c r="F14" s="52">
        <v>82</v>
      </c>
      <c r="G14" s="52">
        <v>73</v>
      </c>
      <c r="H14" s="52">
        <v>69</v>
      </c>
      <c r="I14" s="52">
        <v>67</v>
      </c>
      <c r="J14" s="52">
        <v>58</v>
      </c>
      <c r="K14" s="52">
        <v>58</v>
      </c>
      <c r="L14" s="52">
        <v>60</v>
      </c>
      <c r="M14" s="52">
        <v>81</v>
      </c>
      <c r="N14" s="52">
        <v>85</v>
      </c>
      <c r="O14" s="52">
        <v>82</v>
      </c>
      <c r="P14" s="52">
        <v>83</v>
      </c>
      <c r="Q14" s="305">
        <v>85</v>
      </c>
      <c r="R14" s="239">
        <v>85</v>
      </c>
      <c r="S14" s="239">
        <v>82</v>
      </c>
      <c r="T14" s="239">
        <v>81</v>
      </c>
      <c r="U14" s="300">
        <v>82</v>
      </c>
      <c r="V14" s="52"/>
      <c r="X14" s="301" t="s">
        <v>139</v>
      </c>
      <c r="Y14" s="302" t="s">
        <v>138</v>
      </c>
      <c r="Z14" s="52">
        <v>51</v>
      </c>
      <c r="AA14" s="52">
        <v>529</v>
      </c>
      <c r="AB14" s="303">
        <v>9.6408317580340297E-2</v>
      </c>
      <c r="AC14" s="303"/>
      <c r="AD14" s="52">
        <v>63</v>
      </c>
      <c r="AE14" s="52">
        <v>581</v>
      </c>
      <c r="AF14" s="303">
        <v>0.108433734939759</v>
      </c>
      <c r="AG14" s="303"/>
      <c r="AH14" s="52">
        <v>34</v>
      </c>
      <c r="AI14" s="52">
        <v>339</v>
      </c>
      <c r="AJ14" s="303">
        <v>0.100294985250737</v>
      </c>
      <c r="AK14" s="303"/>
      <c r="AL14" s="52">
        <v>16</v>
      </c>
      <c r="AM14" s="52">
        <v>295</v>
      </c>
      <c r="AN14" s="304">
        <v>5.4237288135593198E-2</v>
      </c>
      <c r="AO14" s="52">
        <v>29</v>
      </c>
      <c r="AP14" s="52">
        <v>289</v>
      </c>
      <c r="AQ14" s="304">
        <v>0.100346020761246</v>
      </c>
      <c r="AS14" s="273"/>
      <c r="AV14" s="273"/>
      <c r="AY14" s="273"/>
    </row>
    <row r="15" spans="1:54" s="274" customFormat="1" x14ac:dyDescent="0.25">
      <c r="A15" s="301" t="s">
        <v>97</v>
      </c>
      <c r="B15" s="52">
        <v>43</v>
      </c>
      <c r="C15" s="52">
        <v>42</v>
      </c>
      <c r="D15" s="52">
        <v>42</v>
      </c>
      <c r="E15" s="52">
        <v>41</v>
      </c>
      <c r="F15" s="52">
        <v>39</v>
      </c>
      <c r="G15" s="52">
        <v>41</v>
      </c>
      <c r="H15" s="52">
        <v>46</v>
      </c>
      <c r="I15" s="52">
        <v>44</v>
      </c>
      <c r="J15" s="52">
        <v>44</v>
      </c>
      <c r="K15" s="52">
        <v>41</v>
      </c>
      <c r="L15" s="52">
        <v>43</v>
      </c>
      <c r="M15" s="52">
        <v>40</v>
      </c>
      <c r="N15" s="52">
        <v>38</v>
      </c>
      <c r="O15" s="52">
        <v>39</v>
      </c>
      <c r="P15" s="52">
        <v>40</v>
      </c>
      <c r="Q15" s="305">
        <v>39</v>
      </c>
      <c r="R15" s="239">
        <v>39</v>
      </c>
      <c r="S15" s="239">
        <v>40</v>
      </c>
      <c r="T15" s="239">
        <v>38</v>
      </c>
      <c r="U15" s="300">
        <v>38</v>
      </c>
      <c r="V15" s="52"/>
      <c r="X15" s="301"/>
      <c r="Y15" s="302" t="s">
        <v>140</v>
      </c>
      <c r="Z15" s="52">
        <v>3</v>
      </c>
      <c r="AA15" s="52">
        <v>26</v>
      </c>
      <c r="AB15" s="303">
        <v>0.115384615384615</v>
      </c>
      <c r="AC15" s="303"/>
      <c r="AD15" s="52">
        <v>1</v>
      </c>
      <c r="AE15" s="52">
        <v>40</v>
      </c>
      <c r="AF15" s="303">
        <v>2.5000000000000001E-2</v>
      </c>
      <c r="AG15" s="303"/>
      <c r="AH15" s="52">
        <v>0</v>
      </c>
      <c r="AI15" s="52">
        <v>17</v>
      </c>
      <c r="AJ15" s="303">
        <v>0</v>
      </c>
      <c r="AK15" s="303"/>
      <c r="AL15" s="52">
        <v>0</v>
      </c>
      <c r="AM15" s="52">
        <v>18</v>
      </c>
      <c r="AN15" s="304">
        <v>0</v>
      </c>
      <c r="AO15" s="52"/>
      <c r="AP15" s="52">
        <v>11</v>
      </c>
      <c r="AQ15" s="304"/>
      <c r="AS15" s="273"/>
      <c r="AV15" s="273"/>
      <c r="AY15" s="273"/>
    </row>
    <row r="16" spans="1:54" s="274" customFormat="1" x14ac:dyDescent="0.25">
      <c r="A16" s="301" t="s">
        <v>75</v>
      </c>
      <c r="B16" s="52">
        <v>101</v>
      </c>
      <c r="C16" s="52">
        <v>93</v>
      </c>
      <c r="D16" s="52">
        <v>91</v>
      </c>
      <c r="E16" s="52">
        <v>89</v>
      </c>
      <c r="F16" s="52">
        <v>88</v>
      </c>
      <c r="G16" s="52">
        <v>88</v>
      </c>
      <c r="H16" s="52">
        <v>91</v>
      </c>
      <c r="I16" s="52">
        <v>83</v>
      </c>
      <c r="J16" s="52">
        <v>86</v>
      </c>
      <c r="K16" s="52">
        <v>78</v>
      </c>
      <c r="L16" s="52">
        <v>80</v>
      </c>
      <c r="M16" s="52">
        <v>85</v>
      </c>
      <c r="N16" s="52">
        <v>87</v>
      </c>
      <c r="O16" s="52">
        <v>90</v>
      </c>
      <c r="P16" s="52">
        <v>94</v>
      </c>
      <c r="Q16" s="305">
        <v>90</v>
      </c>
      <c r="R16" s="239">
        <v>85</v>
      </c>
      <c r="S16" s="239">
        <v>86</v>
      </c>
      <c r="T16" s="239">
        <v>91</v>
      </c>
      <c r="U16" s="300">
        <v>93</v>
      </c>
      <c r="V16" s="52"/>
      <c r="X16" s="301"/>
      <c r="Y16" s="302" t="s">
        <v>142</v>
      </c>
      <c r="Z16" s="52">
        <v>1376</v>
      </c>
      <c r="AA16" s="52">
        <v>19786</v>
      </c>
      <c r="AB16" s="303">
        <v>6.9544122106539999E-2</v>
      </c>
      <c r="AC16" s="303"/>
      <c r="AD16" s="52">
        <v>1454</v>
      </c>
      <c r="AE16" s="52">
        <v>18265</v>
      </c>
      <c r="AF16" s="303">
        <v>7.9605803449219803E-2</v>
      </c>
      <c r="AG16" s="303"/>
      <c r="AH16" s="52">
        <v>1079</v>
      </c>
      <c r="AI16" s="52">
        <v>10834</v>
      </c>
      <c r="AJ16" s="303">
        <v>9.9593871146390997E-2</v>
      </c>
      <c r="AK16" s="303"/>
      <c r="AL16" s="52">
        <v>1358</v>
      </c>
      <c r="AM16" s="52">
        <v>11591</v>
      </c>
      <c r="AN16" s="304">
        <v>0.11715986541282</v>
      </c>
      <c r="AO16" s="52">
        <v>1103</v>
      </c>
      <c r="AP16" s="52">
        <v>9425</v>
      </c>
      <c r="AQ16" s="304">
        <v>0.11702917771883301</v>
      </c>
      <c r="AS16" s="273"/>
      <c r="AV16" s="273"/>
      <c r="AY16" s="273"/>
    </row>
    <row r="17" spans="1:51" s="274" customFormat="1" x14ac:dyDescent="0.25">
      <c r="A17" s="301" t="s">
        <v>150</v>
      </c>
      <c r="B17" s="52">
        <v>66</v>
      </c>
      <c r="C17" s="52">
        <v>61</v>
      </c>
      <c r="D17" s="52">
        <v>61</v>
      </c>
      <c r="E17" s="52">
        <v>63</v>
      </c>
      <c r="F17" s="52">
        <v>64</v>
      </c>
      <c r="G17" s="52">
        <v>67</v>
      </c>
      <c r="H17" s="52">
        <v>66</v>
      </c>
      <c r="I17" s="52">
        <v>63</v>
      </c>
      <c r="J17" s="52">
        <v>64</v>
      </c>
      <c r="K17" s="52">
        <v>61</v>
      </c>
      <c r="L17" s="52">
        <v>60</v>
      </c>
      <c r="M17" s="52">
        <v>62</v>
      </c>
      <c r="N17" s="52">
        <v>64</v>
      </c>
      <c r="O17" s="52">
        <v>65</v>
      </c>
      <c r="P17" s="52">
        <v>65</v>
      </c>
      <c r="Q17" s="305">
        <v>62</v>
      </c>
      <c r="R17" s="239">
        <v>72</v>
      </c>
      <c r="S17" s="239">
        <v>71</v>
      </c>
      <c r="T17" s="239">
        <v>70</v>
      </c>
      <c r="U17" s="300">
        <v>70</v>
      </c>
      <c r="V17" s="52"/>
      <c r="X17" s="301"/>
      <c r="Y17" s="302" t="s">
        <v>144</v>
      </c>
      <c r="Z17" s="52">
        <v>248</v>
      </c>
      <c r="AA17" s="52">
        <v>1314</v>
      </c>
      <c r="AB17" s="303">
        <v>0.188736681887367</v>
      </c>
      <c r="AC17" s="303"/>
      <c r="AD17" s="52">
        <v>163</v>
      </c>
      <c r="AE17" s="52">
        <v>1046</v>
      </c>
      <c r="AF17" s="303">
        <v>0.155831739961759</v>
      </c>
      <c r="AG17" s="303"/>
      <c r="AH17" s="52">
        <v>108</v>
      </c>
      <c r="AI17" s="52">
        <v>601</v>
      </c>
      <c r="AJ17" s="303">
        <v>0.179700499168053</v>
      </c>
      <c r="AK17" s="303"/>
      <c r="AL17" s="52">
        <v>145</v>
      </c>
      <c r="AM17" s="52">
        <v>735</v>
      </c>
      <c r="AN17" s="304">
        <v>0.19727891156462601</v>
      </c>
      <c r="AO17" s="52">
        <v>120</v>
      </c>
      <c r="AP17" s="52">
        <v>616</v>
      </c>
      <c r="AQ17" s="304">
        <v>0.19480519480519501</v>
      </c>
      <c r="AS17" s="273"/>
      <c r="AV17" s="273"/>
      <c r="AY17" s="273"/>
    </row>
    <row r="18" spans="1:51" s="274" customFormat="1" x14ac:dyDescent="0.25">
      <c r="A18" s="301" t="s">
        <v>151</v>
      </c>
      <c r="B18" s="52">
        <v>113</v>
      </c>
      <c r="C18" s="52">
        <v>113</v>
      </c>
      <c r="D18" s="52">
        <v>114</v>
      </c>
      <c r="E18" s="52">
        <v>113</v>
      </c>
      <c r="F18" s="52">
        <v>110</v>
      </c>
      <c r="G18" s="52">
        <v>114</v>
      </c>
      <c r="H18" s="52">
        <v>108</v>
      </c>
      <c r="I18" s="52">
        <v>105</v>
      </c>
      <c r="J18" s="52">
        <v>102</v>
      </c>
      <c r="K18" s="52">
        <v>104</v>
      </c>
      <c r="L18" s="52">
        <v>105</v>
      </c>
      <c r="M18" s="52">
        <v>109</v>
      </c>
      <c r="N18" s="52">
        <v>126</v>
      </c>
      <c r="O18" s="52">
        <v>123</v>
      </c>
      <c r="P18" s="52">
        <v>121</v>
      </c>
      <c r="Q18" s="305">
        <v>126</v>
      </c>
      <c r="R18" s="239">
        <v>121</v>
      </c>
      <c r="S18" s="239">
        <v>121</v>
      </c>
      <c r="T18" s="239">
        <v>124</v>
      </c>
      <c r="U18" s="300">
        <v>124</v>
      </c>
      <c r="V18" s="52"/>
      <c r="X18" s="301"/>
      <c r="Y18" s="302" t="s">
        <v>145</v>
      </c>
      <c r="Z18" s="52">
        <v>2992</v>
      </c>
      <c r="AA18" s="52">
        <v>13879</v>
      </c>
      <c r="AB18" s="303">
        <v>0.215577491173716</v>
      </c>
      <c r="AC18" s="303"/>
      <c r="AD18" s="52">
        <v>2518</v>
      </c>
      <c r="AE18" s="52">
        <v>11998</v>
      </c>
      <c r="AF18" s="303">
        <v>0.20986831138523099</v>
      </c>
      <c r="AG18" s="303"/>
      <c r="AH18" s="52">
        <v>1325</v>
      </c>
      <c r="AI18" s="52">
        <v>6389</v>
      </c>
      <c r="AJ18" s="303">
        <v>0.20738769760525899</v>
      </c>
      <c r="AK18" s="303"/>
      <c r="AL18" s="52">
        <v>1733</v>
      </c>
      <c r="AM18" s="52">
        <v>7303</v>
      </c>
      <c r="AN18" s="304">
        <v>0.237299739832945</v>
      </c>
      <c r="AO18" s="52">
        <v>1384</v>
      </c>
      <c r="AP18" s="52">
        <v>5685</v>
      </c>
      <c r="AQ18" s="304">
        <v>0.24344766930518899</v>
      </c>
      <c r="AS18" s="273"/>
      <c r="AV18" s="273"/>
      <c r="AY18" s="273"/>
    </row>
    <row r="19" spans="1:51" s="274" customFormat="1" x14ac:dyDescent="0.25">
      <c r="A19" s="301" t="s">
        <v>101</v>
      </c>
      <c r="B19" s="52">
        <v>2</v>
      </c>
      <c r="C19" s="52">
        <v>2</v>
      </c>
      <c r="D19" s="52">
        <v>2</v>
      </c>
      <c r="E19" s="52">
        <v>2</v>
      </c>
      <c r="F19" s="52">
        <v>3</v>
      </c>
      <c r="G19" s="52">
        <v>2</v>
      </c>
      <c r="H19" s="52">
        <v>2</v>
      </c>
      <c r="I19" s="52">
        <v>2</v>
      </c>
      <c r="J19" s="52">
        <v>2</v>
      </c>
      <c r="K19" s="52">
        <v>2</v>
      </c>
      <c r="L19" s="52">
        <v>2</v>
      </c>
      <c r="M19" s="52">
        <v>4</v>
      </c>
      <c r="N19" s="52">
        <v>4</v>
      </c>
      <c r="O19" s="52">
        <v>3</v>
      </c>
      <c r="P19" s="52">
        <v>2</v>
      </c>
      <c r="Q19" s="305">
        <v>4</v>
      </c>
      <c r="R19" s="239">
        <v>4</v>
      </c>
      <c r="S19" s="239">
        <v>4</v>
      </c>
      <c r="T19" s="239">
        <v>5</v>
      </c>
      <c r="U19" s="300">
        <v>4</v>
      </c>
      <c r="V19" s="52"/>
      <c r="X19" s="301"/>
      <c r="Y19" s="302" t="s">
        <v>146</v>
      </c>
      <c r="Z19" s="52">
        <v>4521</v>
      </c>
      <c r="AA19" s="52">
        <v>20620</v>
      </c>
      <c r="AB19" s="303">
        <v>0.21925315227934</v>
      </c>
      <c r="AC19" s="303"/>
      <c r="AD19" s="52">
        <v>3457</v>
      </c>
      <c r="AE19" s="52">
        <v>17317</v>
      </c>
      <c r="AF19" s="303">
        <v>0.19963042097361</v>
      </c>
      <c r="AG19" s="303"/>
      <c r="AH19" s="52">
        <v>1549</v>
      </c>
      <c r="AI19" s="52">
        <v>7848</v>
      </c>
      <c r="AJ19" s="303">
        <v>0.197375127420999</v>
      </c>
      <c r="AK19" s="303"/>
      <c r="AL19" s="52">
        <v>2227</v>
      </c>
      <c r="AM19" s="52">
        <v>9449</v>
      </c>
      <c r="AN19" s="304">
        <v>0.23568631601227599</v>
      </c>
      <c r="AO19" s="52">
        <v>2056</v>
      </c>
      <c r="AP19" s="52">
        <v>7577</v>
      </c>
      <c r="AQ19" s="304">
        <v>0.27134749901016197</v>
      </c>
      <c r="AS19" s="273"/>
      <c r="AV19" s="273"/>
      <c r="AY19" s="273"/>
    </row>
    <row r="20" spans="1:51" s="274" customFormat="1" x14ac:dyDescent="0.25">
      <c r="A20" s="301" t="s">
        <v>44</v>
      </c>
      <c r="B20" s="52">
        <v>1073</v>
      </c>
      <c r="C20" s="52">
        <v>1059</v>
      </c>
      <c r="D20" s="52">
        <v>1046</v>
      </c>
      <c r="E20" s="52">
        <v>1056</v>
      </c>
      <c r="F20" s="52">
        <v>1046</v>
      </c>
      <c r="G20" s="52">
        <v>1041</v>
      </c>
      <c r="H20" s="52">
        <v>1003</v>
      </c>
      <c r="I20" s="52">
        <v>958</v>
      </c>
      <c r="J20" s="52">
        <v>972</v>
      </c>
      <c r="K20" s="52">
        <v>969</v>
      </c>
      <c r="L20" s="52">
        <v>968</v>
      </c>
      <c r="M20" s="52">
        <v>1036</v>
      </c>
      <c r="N20" s="52">
        <v>1052</v>
      </c>
      <c r="O20" s="52">
        <v>1053</v>
      </c>
      <c r="P20" s="52">
        <v>1060</v>
      </c>
      <c r="Q20" s="305">
        <v>1062</v>
      </c>
      <c r="R20" s="52">
        <v>1062</v>
      </c>
      <c r="S20" s="52">
        <v>1066</v>
      </c>
      <c r="T20" s="52">
        <v>1067</v>
      </c>
      <c r="U20" s="305">
        <v>1069</v>
      </c>
      <c r="V20" s="52"/>
      <c r="X20" s="301"/>
      <c r="Y20" s="302" t="s">
        <v>148</v>
      </c>
      <c r="Z20" s="52">
        <v>9191</v>
      </c>
      <c r="AA20" s="52">
        <v>56154</v>
      </c>
      <c r="AB20" s="303">
        <v>0.16367489404138599</v>
      </c>
      <c r="AC20" s="303"/>
      <c r="AD20" s="52">
        <v>7656</v>
      </c>
      <c r="AE20" s="52">
        <v>49247</v>
      </c>
      <c r="AF20" s="303">
        <v>0.15546124637033701</v>
      </c>
      <c r="AG20" s="303"/>
      <c r="AH20" s="52">
        <v>4095</v>
      </c>
      <c r="AI20" s="52">
        <v>26028</v>
      </c>
      <c r="AJ20" s="303">
        <v>0.15733056708160401</v>
      </c>
      <c r="AK20" s="303"/>
      <c r="AL20" s="52">
        <v>5479</v>
      </c>
      <c r="AM20" s="52">
        <v>29391</v>
      </c>
      <c r="AN20" s="304">
        <v>0.18641761083324801</v>
      </c>
      <c r="AO20" s="52">
        <v>4692</v>
      </c>
      <c r="AP20" s="52">
        <v>23603</v>
      </c>
      <c r="AQ20" s="304">
        <v>0.1987882896242</v>
      </c>
      <c r="AS20" s="273"/>
      <c r="AV20" s="273"/>
      <c r="AY20" s="273"/>
    </row>
    <row r="21" spans="1:51" s="274" customFormat="1" x14ac:dyDescent="0.25">
      <c r="A21" s="301" t="s">
        <v>152</v>
      </c>
      <c r="B21" s="52">
        <v>1070</v>
      </c>
      <c r="C21" s="52">
        <v>1070</v>
      </c>
      <c r="D21" s="52">
        <v>1070</v>
      </c>
      <c r="E21" s="52">
        <v>1070</v>
      </c>
      <c r="F21" s="52">
        <v>1070</v>
      </c>
      <c r="G21" s="52">
        <v>1070</v>
      </c>
      <c r="H21" s="52">
        <v>1070</v>
      </c>
      <c r="I21" s="52">
        <v>1070</v>
      </c>
      <c r="J21" s="52">
        <v>1070</v>
      </c>
      <c r="K21" s="52">
        <v>1070</v>
      </c>
      <c r="L21" s="52">
        <v>1070</v>
      </c>
      <c r="M21" s="52">
        <v>1070</v>
      </c>
      <c r="N21" s="52">
        <v>1070</v>
      </c>
      <c r="O21" s="52">
        <v>1070</v>
      </c>
      <c r="P21" s="52">
        <v>1070</v>
      </c>
      <c r="Q21" s="305">
        <v>1070</v>
      </c>
      <c r="R21" s="52">
        <v>1070</v>
      </c>
      <c r="S21" s="52">
        <v>1070</v>
      </c>
      <c r="T21" s="52">
        <v>1070</v>
      </c>
      <c r="U21" s="305">
        <v>1070</v>
      </c>
      <c r="V21" s="52"/>
      <c r="X21" s="301"/>
      <c r="Y21" s="302"/>
      <c r="Z21" s="52"/>
      <c r="AA21" s="52"/>
      <c r="AB21" s="303"/>
      <c r="AC21" s="303"/>
      <c r="AD21" s="52"/>
      <c r="AE21" s="52"/>
      <c r="AF21" s="303"/>
      <c r="AG21" s="303"/>
      <c r="AH21" s="52"/>
      <c r="AI21" s="52"/>
      <c r="AJ21" s="303"/>
      <c r="AK21" s="303"/>
      <c r="AL21" s="52"/>
      <c r="AM21" s="52"/>
      <c r="AN21" s="304"/>
      <c r="AO21" s="52"/>
      <c r="AP21" s="52"/>
      <c r="AQ21" s="304"/>
      <c r="AS21" s="273"/>
      <c r="AV21" s="273"/>
      <c r="AY21" s="273"/>
    </row>
    <row r="22" spans="1:51" s="274" customFormat="1" x14ac:dyDescent="0.25">
      <c r="A22" s="301" t="s">
        <v>153</v>
      </c>
      <c r="B22" s="306">
        <v>3</v>
      </c>
      <c r="C22" s="306">
        <v>-11</v>
      </c>
      <c r="D22" s="306">
        <v>-24</v>
      </c>
      <c r="E22" s="306">
        <v>-14</v>
      </c>
      <c r="F22" s="306">
        <v>-24</v>
      </c>
      <c r="G22" s="306">
        <v>-29</v>
      </c>
      <c r="H22" s="306">
        <v>-67</v>
      </c>
      <c r="I22" s="306">
        <v>-112</v>
      </c>
      <c r="J22" s="306">
        <v>-98</v>
      </c>
      <c r="K22" s="306">
        <v>-101</v>
      </c>
      <c r="L22" s="306">
        <v>-102</v>
      </c>
      <c r="M22" s="306">
        <v>-34</v>
      </c>
      <c r="N22" s="306">
        <v>-18</v>
      </c>
      <c r="O22" s="306">
        <v>-17</v>
      </c>
      <c r="P22" s="306">
        <v>-10</v>
      </c>
      <c r="Q22" s="307">
        <v>-8</v>
      </c>
      <c r="R22" s="308">
        <v>-8</v>
      </c>
      <c r="S22" s="308">
        <v>-4</v>
      </c>
      <c r="T22" s="308">
        <v>-3</v>
      </c>
      <c r="U22" s="309">
        <v>-1</v>
      </c>
      <c r="V22" s="306"/>
      <c r="X22" s="310" t="s">
        <v>65</v>
      </c>
      <c r="Y22" s="302" t="s">
        <v>138</v>
      </c>
      <c r="Z22" s="311">
        <v>36</v>
      </c>
      <c r="AA22" s="311">
        <v>408</v>
      </c>
      <c r="AB22" s="312">
        <v>8.8235294117647106E-2</v>
      </c>
      <c r="AC22" s="312"/>
      <c r="AD22" s="311">
        <v>30</v>
      </c>
      <c r="AE22" s="311">
        <v>336</v>
      </c>
      <c r="AF22" s="312">
        <v>8.9285714285714302E-2</v>
      </c>
      <c r="AG22" s="312"/>
      <c r="AH22" s="311">
        <v>5</v>
      </c>
      <c r="AI22" s="311">
        <v>211</v>
      </c>
      <c r="AJ22" s="312">
        <v>2.3696682464454999E-2</v>
      </c>
      <c r="AK22" s="312"/>
      <c r="AL22" s="311">
        <v>17</v>
      </c>
      <c r="AM22" s="311">
        <v>222</v>
      </c>
      <c r="AN22" s="313">
        <v>7.6576576576576599E-2</v>
      </c>
      <c r="AO22" s="311">
        <v>21</v>
      </c>
      <c r="AP22" s="311">
        <v>186</v>
      </c>
      <c r="AQ22" s="313">
        <v>0.112903225806452</v>
      </c>
      <c r="AS22" s="273"/>
      <c r="AV22" s="273"/>
      <c r="AY22" s="273"/>
    </row>
    <row r="23" spans="1:51" s="275" customFormat="1" x14ac:dyDescent="0.25">
      <c r="A23" s="314" t="s">
        <v>154</v>
      </c>
      <c r="B23" s="315">
        <v>1.0029999999999999</v>
      </c>
      <c r="C23" s="315">
        <v>0.99</v>
      </c>
      <c r="D23" s="315">
        <v>0.97799999999999998</v>
      </c>
      <c r="E23" s="315">
        <v>0.98699999999999999</v>
      </c>
      <c r="F23" s="315">
        <v>0.97799999999999998</v>
      </c>
      <c r="G23" s="315">
        <v>0.97299999999999998</v>
      </c>
      <c r="H23" s="315">
        <v>0.93700000000000006</v>
      </c>
      <c r="I23" s="315">
        <v>0.89500000000000002</v>
      </c>
      <c r="J23" s="315">
        <v>0.90800000000000003</v>
      </c>
      <c r="K23" s="315">
        <v>0.90600000000000003</v>
      </c>
      <c r="L23" s="315">
        <v>0.90500000000000003</v>
      </c>
      <c r="M23" s="315">
        <v>0.96799999999999997</v>
      </c>
      <c r="N23" s="315">
        <v>0.98299999999999998</v>
      </c>
      <c r="O23" s="315">
        <v>0.98399999999999999</v>
      </c>
      <c r="P23" s="315">
        <v>0.99099999999999999</v>
      </c>
      <c r="Q23" s="316">
        <v>0.99299999999999999</v>
      </c>
      <c r="R23" s="315">
        <v>0.99199999999999999</v>
      </c>
      <c r="S23" s="315">
        <v>0.996</v>
      </c>
      <c r="T23" s="315">
        <v>0.997</v>
      </c>
      <c r="U23" s="316">
        <v>0.999</v>
      </c>
      <c r="V23" s="317"/>
      <c r="X23" s="301"/>
      <c r="Y23" s="302" t="s">
        <v>140</v>
      </c>
      <c r="Z23" s="52">
        <v>18</v>
      </c>
      <c r="AA23" s="52">
        <v>100</v>
      </c>
      <c r="AB23" s="303">
        <v>0.18</v>
      </c>
      <c r="AC23" s="303"/>
      <c r="AD23" s="52">
        <v>18</v>
      </c>
      <c r="AE23" s="52">
        <v>97</v>
      </c>
      <c r="AF23" s="303">
        <v>0.185567010309278</v>
      </c>
      <c r="AG23" s="303"/>
      <c r="AH23" s="52">
        <v>0</v>
      </c>
      <c r="AI23" s="52">
        <v>31</v>
      </c>
      <c r="AJ23" s="303">
        <v>0</v>
      </c>
      <c r="AK23" s="303"/>
      <c r="AL23" s="52">
        <v>0</v>
      </c>
      <c r="AM23" s="52">
        <v>35</v>
      </c>
      <c r="AN23" s="304">
        <v>0</v>
      </c>
      <c r="AO23" s="52">
        <v>43</v>
      </c>
      <c r="AP23" s="52">
        <v>108</v>
      </c>
      <c r="AQ23" s="304">
        <v>0.39814814814814797</v>
      </c>
      <c r="AS23" s="318"/>
      <c r="AV23" s="318"/>
      <c r="AY23" s="318"/>
    </row>
    <row r="24" spans="1:51" s="274" customFormat="1" x14ac:dyDescent="0.25">
      <c r="X24" s="301"/>
      <c r="Y24" s="302" t="s">
        <v>142</v>
      </c>
      <c r="Z24" s="52">
        <v>726</v>
      </c>
      <c r="AA24" s="52">
        <v>10892</v>
      </c>
      <c r="AB24" s="303">
        <v>6.6654425266250497E-2</v>
      </c>
      <c r="AC24" s="303"/>
      <c r="AD24" s="52">
        <v>909</v>
      </c>
      <c r="AE24" s="52">
        <v>11567</v>
      </c>
      <c r="AF24" s="303">
        <v>7.8585631537995998E-2</v>
      </c>
      <c r="AG24" s="303"/>
      <c r="AH24" s="52">
        <v>791</v>
      </c>
      <c r="AI24" s="52">
        <v>7409</v>
      </c>
      <c r="AJ24" s="303">
        <v>0.10676204616007599</v>
      </c>
      <c r="AK24" s="303"/>
      <c r="AL24" s="52">
        <v>853</v>
      </c>
      <c r="AM24" s="52">
        <v>6843</v>
      </c>
      <c r="AN24" s="304">
        <v>0.12465293000146099</v>
      </c>
      <c r="AO24" s="52">
        <v>640</v>
      </c>
      <c r="AP24" s="52">
        <v>5603</v>
      </c>
      <c r="AQ24" s="304">
        <v>0.114224522577191</v>
      </c>
      <c r="AS24" s="273"/>
      <c r="AV24" s="273"/>
      <c r="AY24" s="273"/>
    </row>
    <row r="25" spans="1:51" s="274" customFormat="1" ht="14.25" customHeight="1" x14ac:dyDescent="0.25">
      <c r="A25" s="319" t="s">
        <v>155</v>
      </c>
      <c r="B25" s="320"/>
      <c r="C25" s="320"/>
      <c r="D25" s="320"/>
      <c r="E25" s="320"/>
      <c r="F25" s="320"/>
      <c r="G25" s="320"/>
      <c r="H25" s="320"/>
      <c r="I25" s="320"/>
      <c r="J25" s="320"/>
      <c r="K25" s="320"/>
      <c r="L25" s="320"/>
      <c r="M25" s="320"/>
      <c r="N25" s="320"/>
      <c r="O25" s="320"/>
      <c r="P25" s="320"/>
      <c r="Q25" s="320"/>
      <c r="R25" s="320"/>
      <c r="S25" s="320"/>
      <c r="T25" s="320"/>
      <c r="U25" s="320"/>
      <c r="V25" s="320"/>
      <c r="X25" s="301"/>
      <c r="Y25" s="302" t="s">
        <v>144</v>
      </c>
      <c r="Z25" s="52">
        <v>68</v>
      </c>
      <c r="AA25" s="52">
        <v>604</v>
      </c>
      <c r="AB25" s="303">
        <v>0.112582781456954</v>
      </c>
      <c r="AC25" s="303"/>
      <c r="AD25" s="52">
        <v>57</v>
      </c>
      <c r="AE25" s="52">
        <v>478</v>
      </c>
      <c r="AF25" s="303">
        <v>0.119246861924686</v>
      </c>
      <c r="AG25" s="303"/>
      <c r="AH25" s="52">
        <v>35</v>
      </c>
      <c r="AI25" s="52">
        <v>328</v>
      </c>
      <c r="AJ25" s="303">
        <v>0.10670731707317101</v>
      </c>
      <c r="AK25" s="303"/>
      <c r="AL25" s="52">
        <v>73</v>
      </c>
      <c r="AM25" s="52">
        <v>385</v>
      </c>
      <c r="AN25" s="304">
        <v>0.18961038961039001</v>
      </c>
      <c r="AO25" s="52">
        <v>68</v>
      </c>
      <c r="AP25" s="52">
        <v>368</v>
      </c>
      <c r="AQ25" s="304">
        <v>0.184782608695652</v>
      </c>
      <c r="AS25" s="273"/>
      <c r="AV25" s="273"/>
      <c r="AY25" s="273"/>
    </row>
    <row r="26" spans="1:51" s="274" customFormat="1" x14ac:dyDescent="0.25">
      <c r="A26" s="320" t="s">
        <v>156</v>
      </c>
      <c r="B26" s="320"/>
      <c r="C26" s="320"/>
      <c r="D26" s="320"/>
      <c r="E26" s="320"/>
      <c r="F26" s="320"/>
      <c r="G26" s="320"/>
      <c r="H26" s="320"/>
      <c r="I26" s="320"/>
      <c r="J26" s="320"/>
      <c r="K26" s="320"/>
      <c r="L26" s="320"/>
      <c r="M26" s="320"/>
      <c r="N26" s="320"/>
      <c r="O26" s="320"/>
      <c r="P26" s="320"/>
      <c r="Q26" s="320"/>
      <c r="R26" s="320"/>
      <c r="S26" s="320"/>
      <c r="T26" s="320"/>
      <c r="U26" s="320"/>
      <c r="V26" s="320"/>
      <c r="X26" s="301"/>
      <c r="Y26" s="302" t="s">
        <v>145</v>
      </c>
      <c r="Z26" s="52">
        <v>934</v>
      </c>
      <c r="AA26" s="52">
        <v>5048</v>
      </c>
      <c r="AB26" s="303">
        <v>0.18502377179080801</v>
      </c>
      <c r="AC26" s="303"/>
      <c r="AD26" s="52">
        <v>1131</v>
      </c>
      <c r="AE26" s="52">
        <v>5743</v>
      </c>
      <c r="AF26" s="303">
        <v>0.19693539961692499</v>
      </c>
      <c r="AG26" s="303"/>
      <c r="AH26" s="52">
        <v>702</v>
      </c>
      <c r="AI26" s="52">
        <v>3664</v>
      </c>
      <c r="AJ26" s="303">
        <v>0.191593886462882</v>
      </c>
      <c r="AK26" s="303"/>
      <c r="AL26" s="52">
        <v>818</v>
      </c>
      <c r="AM26" s="52">
        <v>3801</v>
      </c>
      <c r="AN26" s="304">
        <v>0.21520652459879</v>
      </c>
      <c r="AO26" s="52">
        <v>755</v>
      </c>
      <c r="AP26" s="52">
        <v>3400</v>
      </c>
      <c r="AQ26" s="304">
        <v>0.222058823529412</v>
      </c>
      <c r="AS26" s="273"/>
      <c r="AV26" s="273"/>
      <c r="AY26" s="273"/>
    </row>
    <row r="27" spans="1:51" s="274" customFormat="1" ht="15" customHeight="1" x14ac:dyDescent="0.25">
      <c r="X27" s="301"/>
      <c r="Y27" s="302" t="s">
        <v>146</v>
      </c>
      <c r="Z27" s="52">
        <v>1862</v>
      </c>
      <c r="AA27" s="52">
        <v>7452</v>
      </c>
      <c r="AB27" s="303">
        <v>0.249865807836822</v>
      </c>
      <c r="AC27" s="303"/>
      <c r="AD27" s="52">
        <v>1887</v>
      </c>
      <c r="AE27" s="52">
        <v>8545</v>
      </c>
      <c r="AF27" s="303">
        <v>0.22083089526038599</v>
      </c>
      <c r="AG27" s="303"/>
      <c r="AH27" s="52">
        <v>1011</v>
      </c>
      <c r="AI27" s="52">
        <v>4740</v>
      </c>
      <c r="AJ27" s="303">
        <v>0.21329113924050599</v>
      </c>
      <c r="AK27" s="303"/>
      <c r="AL27" s="52">
        <v>1330</v>
      </c>
      <c r="AM27" s="52">
        <v>5159</v>
      </c>
      <c r="AN27" s="304">
        <v>0.25780189959294397</v>
      </c>
      <c r="AO27" s="52">
        <v>1224</v>
      </c>
      <c r="AP27" s="52">
        <v>4253</v>
      </c>
      <c r="AQ27" s="304">
        <v>0.28779684928285898</v>
      </c>
      <c r="AS27" s="273"/>
      <c r="AV27" s="273"/>
      <c r="AY27" s="273"/>
    </row>
    <row r="28" spans="1:51" s="274" customFormat="1" x14ac:dyDescent="0.25">
      <c r="X28" s="301"/>
      <c r="Y28" s="302" t="s">
        <v>148</v>
      </c>
      <c r="Z28" s="52">
        <v>3644</v>
      </c>
      <c r="AA28" s="52">
        <v>24504</v>
      </c>
      <c r="AB28" s="303">
        <v>0.14871041462618301</v>
      </c>
      <c r="AC28" s="303"/>
      <c r="AD28" s="52">
        <v>4032</v>
      </c>
      <c r="AE28" s="52">
        <v>26766</v>
      </c>
      <c r="AF28" s="303">
        <v>0.150638870208473</v>
      </c>
      <c r="AG28" s="303"/>
      <c r="AH28" s="52">
        <v>2544</v>
      </c>
      <c r="AI28" s="52">
        <v>16383</v>
      </c>
      <c r="AJ28" s="303">
        <v>0.155282915216993</v>
      </c>
      <c r="AK28" s="303"/>
      <c r="AL28" s="52">
        <v>3091</v>
      </c>
      <c r="AM28" s="52">
        <v>16445</v>
      </c>
      <c r="AN28" s="304">
        <v>0.18795986622073599</v>
      </c>
      <c r="AO28" s="52">
        <v>2751</v>
      </c>
      <c r="AP28" s="52">
        <v>13918</v>
      </c>
      <c r="AQ28" s="304">
        <v>0.19765770944101199</v>
      </c>
      <c r="AS28" s="273"/>
      <c r="AV28" s="273"/>
      <c r="AY28" s="273"/>
    </row>
    <row r="29" spans="1:51" s="274" customFormat="1" x14ac:dyDescent="0.25">
      <c r="X29" s="301"/>
      <c r="Y29" s="302"/>
      <c r="Z29" s="52"/>
      <c r="AA29" s="52"/>
      <c r="AB29" s="303"/>
      <c r="AC29" s="303"/>
      <c r="AD29" s="52"/>
      <c r="AE29" s="52"/>
      <c r="AF29" s="303"/>
      <c r="AG29" s="303"/>
      <c r="AH29" s="52"/>
      <c r="AI29" s="52"/>
      <c r="AJ29" s="303"/>
      <c r="AK29" s="303"/>
      <c r="AL29" s="52"/>
      <c r="AM29" s="52"/>
      <c r="AN29" s="304"/>
      <c r="AO29" s="52"/>
      <c r="AP29" s="52"/>
      <c r="AQ29" s="304"/>
      <c r="AS29" s="273"/>
      <c r="AV29" s="273"/>
      <c r="AY29" s="273"/>
    </row>
    <row r="30" spans="1:51" s="274" customFormat="1" x14ac:dyDescent="0.25">
      <c r="X30" s="301" t="s">
        <v>143</v>
      </c>
      <c r="Y30" s="302" t="s">
        <v>138</v>
      </c>
      <c r="Z30" s="52">
        <v>49</v>
      </c>
      <c r="AA30" s="52">
        <v>1652</v>
      </c>
      <c r="AB30" s="303">
        <v>2.9661016949152502E-2</v>
      </c>
      <c r="AC30" s="303"/>
      <c r="AD30" s="52">
        <v>79</v>
      </c>
      <c r="AE30" s="52">
        <v>2010</v>
      </c>
      <c r="AF30" s="303">
        <v>3.9303482587064703E-2</v>
      </c>
      <c r="AG30" s="303"/>
      <c r="AH30" s="52">
        <v>48</v>
      </c>
      <c r="AI30" s="52">
        <v>1288</v>
      </c>
      <c r="AJ30" s="303">
        <v>3.7267080745341602E-2</v>
      </c>
      <c r="AK30" s="303"/>
      <c r="AL30" s="52">
        <v>76</v>
      </c>
      <c r="AM30" s="52">
        <v>1272</v>
      </c>
      <c r="AN30" s="304">
        <v>5.9748427672956003E-2</v>
      </c>
      <c r="AO30" s="52">
        <v>49</v>
      </c>
      <c r="AP30" s="52">
        <v>1120</v>
      </c>
      <c r="AQ30" s="304">
        <v>4.3749999999999997E-2</v>
      </c>
      <c r="AS30" s="273"/>
      <c r="AV30" s="273"/>
      <c r="AY30" s="273"/>
    </row>
    <row r="31" spans="1:51" s="274" customFormat="1" x14ac:dyDescent="0.25">
      <c r="X31" s="301"/>
      <c r="Y31" s="302" t="s">
        <v>140</v>
      </c>
      <c r="Z31" s="52">
        <v>2</v>
      </c>
      <c r="AA31" s="52">
        <v>148</v>
      </c>
      <c r="AB31" s="303">
        <v>1.35135135135135E-2</v>
      </c>
      <c r="AC31" s="303"/>
      <c r="AD31" s="52">
        <v>2</v>
      </c>
      <c r="AE31" s="52">
        <v>170</v>
      </c>
      <c r="AF31" s="303">
        <v>1.1764705882352899E-2</v>
      </c>
      <c r="AG31" s="303"/>
      <c r="AH31" s="52">
        <v>1</v>
      </c>
      <c r="AI31" s="52">
        <v>96</v>
      </c>
      <c r="AJ31" s="303">
        <v>1.0416666666666701E-2</v>
      </c>
      <c r="AK31" s="303"/>
      <c r="AL31" s="52">
        <v>1</v>
      </c>
      <c r="AM31" s="52">
        <v>53</v>
      </c>
      <c r="AN31" s="304">
        <v>1.88679245283019E-2</v>
      </c>
      <c r="AO31" s="52">
        <v>4</v>
      </c>
      <c r="AP31" s="52">
        <v>27</v>
      </c>
      <c r="AQ31" s="304">
        <v>0.148148148148148</v>
      </c>
      <c r="AS31" s="273"/>
      <c r="AV31" s="273"/>
      <c r="AY31" s="273"/>
    </row>
    <row r="32" spans="1:51" s="274" customFormat="1" x14ac:dyDescent="0.25">
      <c r="X32" s="301"/>
      <c r="Y32" s="302" t="s">
        <v>142</v>
      </c>
      <c r="Z32" s="52">
        <v>939</v>
      </c>
      <c r="AA32" s="52">
        <v>21389</v>
      </c>
      <c r="AB32" s="303">
        <v>4.3901070643788898E-2</v>
      </c>
      <c r="AC32" s="303"/>
      <c r="AD32" s="52">
        <v>1174</v>
      </c>
      <c r="AE32" s="52">
        <v>19837</v>
      </c>
      <c r="AF32" s="303">
        <v>5.9182336038715498E-2</v>
      </c>
      <c r="AG32" s="303"/>
      <c r="AH32" s="52">
        <v>1246</v>
      </c>
      <c r="AI32" s="52">
        <v>15753</v>
      </c>
      <c r="AJ32" s="303">
        <v>7.9096045197740106E-2</v>
      </c>
      <c r="AK32" s="303"/>
      <c r="AL32" s="52">
        <v>1321</v>
      </c>
      <c r="AM32" s="52">
        <v>14818</v>
      </c>
      <c r="AN32" s="304">
        <v>8.9148333108381703E-2</v>
      </c>
      <c r="AO32" s="52">
        <v>1302</v>
      </c>
      <c r="AP32" s="52">
        <v>15229</v>
      </c>
      <c r="AQ32" s="304">
        <v>8.5494779696631398E-2</v>
      </c>
      <c r="AS32" s="273"/>
      <c r="AV32" s="273"/>
      <c r="AY32" s="273"/>
    </row>
    <row r="33" spans="24:51" s="274" customFormat="1" x14ac:dyDescent="0.25">
      <c r="X33" s="301"/>
      <c r="Y33" s="302" t="s">
        <v>144</v>
      </c>
      <c r="Z33" s="52">
        <v>90</v>
      </c>
      <c r="AA33" s="52">
        <v>940</v>
      </c>
      <c r="AB33" s="303">
        <v>9.5744680851063801E-2</v>
      </c>
      <c r="AC33" s="303"/>
      <c r="AD33" s="52">
        <v>194</v>
      </c>
      <c r="AE33" s="52">
        <v>1203</v>
      </c>
      <c r="AF33" s="303">
        <v>0.16126350789692401</v>
      </c>
      <c r="AG33" s="303"/>
      <c r="AH33" s="52">
        <v>168</v>
      </c>
      <c r="AI33" s="52">
        <v>982</v>
      </c>
      <c r="AJ33" s="303">
        <v>0.17107942973523399</v>
      </c>
      <c r="AK33" s="303"/>
      <c r="AL33" s="52">
        <v>223</v>
      </c>
      <c r="AM33" s="52">
        <v>1138</v>
      </c>
      <c r="AN33" s="304">
        <v>0.195957820738137</v>
      </c>
      <c r="AO33" s="52">
        <v>183</v>
      </c>
      <c r="AP33" s="52">
        <v>916</v>
      </c>
      <c r="AQ33" s="304">
        <v>0.199781659388646</v>
      </c>
      <c r="AS33" s="273"/>
      <c r="AV33" s="273"/>
      <c r="AY33" s="273"/>
    </row>
    <row r="34" spans="24:51" s="274" customFormat="1" x14ac:dyDescent="0.25">
      <c r="X34" s="301"/>
      <c r="Y34" s="302" t="s">
        <v>145</v>
      </c>
      <c r="Z34" s="52">
        <v>1308</v>
      </c>
      <c r="AA34" s="52">
        <v>9851</v>
      </c>
      <c r="AB34" s="303">
        <v>0.13277839813216899</v>
      </c>
      <c r="AC34" s="303"/>
      <c r="AD34" s="52">
        <v>1411</v>
      </c>
      <c r="AE34" s="52">
        <v>8989</v>
      </c>
      <c r="AF34" s="303">
        <v>0.15696962954722399</v>
      </c>
      <c r="AG34" s="303"/>
      <c r="AH34" s="52">
        <v>1315</v>
      </c>
      <c r="AI34" s="52">
        <v>7675</v>
      </c>
      <c r="AJ34" s="303">
        <v>0.171335504885993</v>
      </c>
      <c r="AK34" s="303"/>
      <c r="AL34" s="52">
        <v>1422</v>
      </c>
      <c r="AM34" s="52">
        <v>7258</v>
      </c>
      <c r="AN34" s="304">
        <v>0.195921741526591</v>
      </c>
      <c r="AO34" s="52">
        <v>1461</v>
      </c>
      <c r="AP34" s="52">
        <v>6623</v>
      </c>
      <c r="AQ34" s="304">
        <v>0.22059489657254999</v>
      </c>
      <c r="AS34" s="273"/>
      <c r="AV34" s="273"/>
      <c r="AY34" s="273"/>
    </row>
    <row r="35" spans="24:51" s="274" customFormat="1" x14ac:dyDescent="0.25">
      <c r="X35" s="301"/>
      <c r="Y35" s="302" t="s">
        <v>146</v>
      </c>
      <c r="Z35" s="52">
        <v>2593</v>
      </c>
      <c r="AA35" s="52">
        <v>15424</v>
      </c>
      <c r="AB35" s="303">
        <v>0.168114626556017</v>
      </c>
      <c r="AC35" s="303"/>
      <c r="AD35" s="52">
        <v>2893</v>
      </c>
      <c r="AE35" s="52">
        <v>16983</v>
      </c>
      <c r="AF35" s="303">
        <v>0.170346817405641</v>
      </c>
      <c r="AG35" s="303"/>
      <c r="AH35" s="52">
        <v>1605</v>
      </c>
      <c r="AI35" s="52">
        <v>9289</v>
      </c>
      <c r="AJ35" s="303">
        <v>0.17278501453331899</v>
      </c>
      <c r="AK35" s="303"/>
      <c r="AL35" s="52">
        <v>2130</v>
      </c>
      <c r="AM35" s="52">
        <v>9561</v>
      </c>
      <c r="AN35" s="304">
        <v>0.22278004392845899</v>
      </c>
      <c r="AO35" s="52">
        <v>2382</v>
      </c>
      <c r="AP35" s="52">
        <v>8263</v>
      </c>
      <c r="AQ35" s="304">
        <v>0.28827302432530599</v>
      </c>
      <c r="AS35" s="273"/>
      <c r="AV35" s="273"/>
      <c r="AY35" s="273"/>
    </row>
    <row r="36" spans="24:51" s="274" customFormat="1" x14ac:dyDescent="0.25">
      <c r="X36" s="301"/>
      <c r="Y36" s="302" t="s">
        <v>148</v>
      </c>
      <c r="Z36" s="52">
        <v>4981</v>
      </c>
      <c r="AA36" s="52">
        <v>49404</v>
      </c>
      <c r="AB36" s="303">
        <v>0.100821795806008</v>
      </c>
      <c r="AC36" s="303"/>
      <c r="AD36" s="52">
        <v>5753</v>
      </c>
      <c r="AE36" s="52">
        <v>49192</v>
      </c>
      <c r="AF36" s="303">
        <v>0.116949910554562</v>
      </c>
      <c r="AG36" s="303"/>
      <c r="AH36" s="52">
        <v>4383</v>
      </c>
      <c r="AI36" s="52">
        <v>35083</v>
      </c>
      <c r="AJ36" s="303">
        <v>0.124932303394807</v>
      </c>
      <c r="AK36" s="303"/>
      <c r="AL36" s="52">
        <v>5173</v>
      </c>
      <c r="AM36" s="52">
        <v>34100</v>
      </c>
      <c r="AN36" s="304">
        <v>0.15170087976539601</v>
      </c>
      <c r="AO36" s="52">
        <v>5381</v>
      </c>
      <c r="AP36" s="52">
        <v>32178</v>
      </c>
      <c r="AQ36" s="304">
        <v>0.16722605506867999</v>
      </c>
      <c r="AS36" s="273"/>
      <c r="AV36" s="273"/>
      <c r="AY36" s="273"/>
    </row>
    <row r="37" spans="24:51" s="274" customFormat="1" x14ac:dyDescent="0.25">
      <c r="X37" s="301"/>
      <c r="Y37" s="302"/>
      <c r="Z37" s="52"/>
      <c r="AA37" s="52"/>
      <c r="AB37" s="303"/>
      <c r="AC37" s="303"/>
      <c r="AD37" s="52"/>
      <c r="AE37" s="52"/>
      <c r="AF37" s="303"/>
      <c r="AG37" s="303"/>
      <c r="AH37" s="52"/>
      <c r="AI37" s="52"/>
      <c r="AJ37" s="303"/>
      <c r="AK37" s="303"/>
      <c r="AL37" s="52"/>
      <c r="AM37" s="52"/>
      <c r="AN37" s="304"/>
      <c r="AO37" s="52"/>
      <c r="AP37" s="52"/>
      <c r="AQ37" s="304"/>
      <c r="AS37" s="273"/>
      <c r="AV37" s="273"/>
      <c r="AY37" s="273"/>
    </row>
    <row r="38" spans="24:51" s="274" customFormat="1" x14ac:dyDescent="0.25">
      <c r="X38" s="301" t="s">
        <v>66</v>
      </c>
      <c r="Y38" s="302" t="s">
        <v>138</v>
      </c>
      <c r="Z38" s="52">
        <v>28</v>
      </c>
      <c r="AA38" s="52">
        <v>827</v>
      </c>
      <c r="AB38" s="303">
        <v>3.3857315598549001E-2</v>
      </c>
      <c r="AC38" s="303"/>
      <c r="AD38" s="52">
        <v>26</v>
      </c>
      <c r="AE38" s="52">
        <v>934</v>
      </c>
      <c r="AF38" s="303">
        <v>2.78372591006424E-2</v>
      </c>
      <c r="AG38" s="303"/>
      <c r="AH38" s="52">
        <v>12</v>
      </c>
      <c r="AI38" s="52">
        <v>537</v>
      </c>
      <c r="AJ38" s="303">
        <v>2.23463687150838E-2</v>
      </c>
      <c r="AK38" s="303"/>
      <c r="AL38" s="52">
        <v>25</v>
      </c>
      <c r="AM38" s="52">
        <v>484</v>
      </c>
      <c r="AN38" s="304">
        <v>5.16528925619835E-2</v>
      </c>
      <c r="AO38" s="52">
        <v>22</v>
      </c>
      <c r="AP38" s="52">
        <v>527</v>
      </c>
      <c r="AQ38" s="304">
        <v>4.1745730550284597E-2</v>
      </c>
      <c r="AS38" s="273"/>
      <c r="AV38" s="273"/>
      <c r="AY38" s="273"/>
    </row>
    <row r="39" spans="24:51" s="274" customFormat="1" x14ac:dyDescent="0.25">
      <c r="X39" s="301"/>
      <c r="Y39" s="302" t="s">
        <v>140</v>
      </c>
      <c r="Z39" s="52">
        <v>39</v>
      </c>
      <c r="AA39" s="52">
        <v>625</v>
      </c>
      <c r="AB39" s="303">
        <v>6.2399999999999997E-2</v>
      </c>
      <c r="AC39" s="303"/>
      <c r="AD39" s="52">
        <v>24</v>
      </c>
      <c r="AE39" s="52">
        <v>379</v>
      </c>
      <c r="AF39" s="303">
        <v>6.3324538258575203E-2</v>
      </c>
      <c r="AG39" s="303"/>
      <c r="AH39" s="52">
        <v>11</v>
      </c>
      <c r="AI39" s="52">
        <v>194</v>
      </c>
      <c r="AJ39" s="303">
        <v>5.67010309278351E-2</v>
      </c>
      <c r="AK39" s="303"/>
      <c r="AL39" s="52">
        <v>10</v>
      </c>
      <c r="AM39" s="52">
        <v>88</v>
      </c>
      <c r="AN39" s="304">
        <v>0.11363636363636399</v>
      </c>
      <c r="AO39" s="52">
        <v>5</v>
      </c>
      <c r="AP39" s="52">
        <v>85</v>
      </c>
      <c r="AQ39" s="304">
        <v>5.8823529411764698E-2</v>
      </c>
      <c r="AS39" s="273"/>
      <c r="AV39" s="273"/>
      <c r="AY39" s="273"/>
    </row>
    <row r="40" spans="24:51" s="274" customFormat="1" x14ac:dyDescent="0.25">
      <c r="X40" s="301"/>
      <c r="Y40" s="302" t="s">
        <v>142</v>
      </c>
      <c r="Z40" s="52">
        <v>1261</v>
      </c>
      <c r="AA40" s="52">
        <v>18214</v>
      </c>
      <c r="AB40" s="303">
        <v>6.9232458548369402E-2</v>
      </c>
      <c r="AC40" s="303"/>
      <c r="AD40" s="52">
        <v>1670</v>
      </c>
      <c r="AE40" s="52">
        <v>21292</v>
      </c>
      <c r="AF40" s="303">
        <v>7.8433214352808603E-2</v>
      </c>
      <c r="AG40" s="303"/>
      <c r="AH40" s="52">
        <v>1182</v>
      </c>
      <c r="AI40" s="52">
        <v>12926</v>
      </c>
      <c r="AJ40" s="303">
        <v>9.1443602042395197E-2</v>
      </c>
      <c r="AK40" s="303"/>
      <c r="AL40" s="52">
        <v>745</v>
      </c>
      <c r="AM40" s="52">
        <v>9306</v>
      </c>
      <c r="AN40" s="304">
        <v>8.0055877928218402E-2</v>
      </c>
      <c r="AO40" s="52">
        <v>683</v>
      </c>
      <c r="AP40" s="52">
        <v>8529</v>
      </c>
      <c r="AQ40" s="304">
        <v>8.0079727986868299E-2</v>
      </c>
      <c r="AS40" s="273"/>
      <c r="AV40" s="273"/>
      <c r="AY40" s="273"/>
    </row>
    <row r="41" spans="24:51" s="274" customFormat="1" x14ac:dyDescent="0.25">
      <c r="X41" s="301"/>
      <c r="Y41" s="302" t="s">
        <v>144</v>
      </c>
      <c r="Z41" s="52">
        <v>307</v>
      </c>
      <c r="AA41" s="52">
        <v>1059</v>
      </c>
      <c r="AB41" s="303">
        <v>0.28989612842304102</v>
      </c>
      <c r="AC41" s="303"/>
      <c r="AD41" s="52">
        <v>326</v>
      </c>
      <c r="AE41" s="52">
        <v>1227</v>
      </c>
      <c r="AF41" s="303">
        <v>0.265688671556642</v>
      </c>
      <c r="AG41" s="303"/>
      <c r="AH41" s="52">
        <v>215</v>
      </c>
      <c r="AI41" s="52">
        <v>757</v>
      </c>
      <c r="AJ41" s="303">
        <v>0.28401585204755597</v>
      </c>
      <c r="AK41" s="303"/>
      <c r="AL41" s="52">
        <v>220</v>
      </c>
      <c r="AM41" s="52">
        <v>682</v>
      </c>
      <c r="AN41" s="304">
        <v>0.32258064516128998</v>
      </c>
      <c r="AO41" s="52">
        <v>241</v>
      </c>
      <c r="AP41" s="52">
        <v>732</v>
      </c>
      <c r="AQ41" s="304">
        <v>0.32923497267759599</v>
      </c>
      <c r="AS41" s="273"/>
      <c r="AV41" s="273"/>
      <c r="AY41" s="273"/>
    </row>
    <row r="42" spans="24:51" s="274" customFormat="1" x14ac:dyDescent="0.25">
      <c r="X42" s="301"/>
      <c r="Y42" s="302" t="s">
        <v>145</v>
      </c>
      <c r="Z42" s="52">
        <v>3085</v>
      </c>
      <c r="AA42" s="52">
        <v>14640</v>
      </c>
      <c r="AB42" s="303">
        <v>0.21072404371584699</v>
      </c>
      <c r="AC42" s="303"/>
      <c r="AD42" s="52">
        <v>4081</v>
      </c>
      <c r="AE42" s="52">
        <v>18368</v>
      </c>
      <c r="AF42" s="303">
        <v>0.22217987804878001</v>
      </c>
      <c r="AG42" s="303"/>
      <c r="AH42" s="52">
        <v>2477</v>
      </c>
      <c r="AI42" s="52">
        <v>10499</v>
      </c>
      <c r="AJ42" s="303">
        <v>0.23592723116487299</v>
      </c>
      <c r="AK42" s="303"/>
      <c r="AL42" s="52">
        <v>1694</v>
      </c>
      <c r="AM42" s="52">
        <v>6968</v>
      </c>
      <c r="AN42" s="304">
        <v>0.24311136624569499</v>
      </c>
      <c r="AO42" s="52">
        <v>1607</v>
      </c>
      <c r="AP42" s="52">
        <v>6678</v>
      </c>
      <c r="AQ42" s="304">
        <v>0.24064091045223099</v>
      </c>
      <c r="AS42" s="273"/>
      <c r="AV42" s="273"/>
      <c r="AY42" s="273"/>
    </row>
    <row r="43" spans="24:51" s="274" customFormat="1" x14ac:dyDescent="0.25">
      <c r="X43" s="301"/>
      <c r="Y43" s="302" t="s">
        <v>146</v>
      </c>
      <c r="Z43" s="52">
        <v>3228</v>
      </c>
      <c r="AA43" s="52">
        <v>15548</v>
      </c>
      <c r="AB43" s="303">
        <v>0.20761512734756901</v>
      </c>
      <c r="AC43" s="303"/>
      <c r="AD43" s="52">
        <v>4598</v>
      </c>
      <c r="AE43" s="52">
        <v>21586</v>
      </c>
      <c r="AF43" s="303">
        <v>0.21300843139071601</v>
      </c>
      <c r="AG43" s="303"/>
      <c r="AH43" s="52">
        <v>3230</v>
      </c>
      <c r="AI43" s="52">
        <v>13294</v>
      </c>
      <c r="AJ43" s="303">
        <v>0.242966751918159</v>
      </c>
      <c r="AK43" s="303"/>
      <c r="AL43" s="52">
        <v>2487</v>
      </c>
      <c r="AM43" s="52">
        <v>10170</v>
      </c>
      <c r="AN43" s="304">
        <v>0.24454277286135701</v>
      </c>
      <c r="AO43" s="52">
        <v>2540</v>
      </c>
      <c r="AP43" s="52">
        <v>9272</v>
      </c>
      <c r="AQ43" s="304">
        <v>0.27394305435720501</v>
      </c>
      <c r="AS43" s="273"/>
      <c r="AV43" s="273"/>
      <c r="AY43" s="273"/>
    </row>
    <row r="44" spans="24:51" s="274" customFormat="1" x14ac:dyDescent="0.25">
      <c r="X44" s="301"/>
      <c r="Y44" s="302" t="s">
        <v>148</v>
      </c>
      <c r="Z44" s="52">
        <v>7948</v>
      </c>
      <c r="AA44" s="52">
        <v>50913</v>
      </c>
      <c r="AB44" s="303">
        <v>0.15610944159644899</v>
      </c>
      <c r="AC44" s="303"/>
      <c r="AD44" s="52">
        <v>10725</v>
      </c>
      <c r="AE44" s="52">
        <v>63786</v>
      </c>
      <c r="AF44" s="303">
        <v>0.168140344276173</v>
      </c>
      <c r="AG44" s="303"/>
      <c r="AH44" s="52">
        <v>7127</v>
      </c>
      <c r="AI44" s="52">
        <v>38207</v>
      </c>
      <c r="AJ44" s="303">
        <v>0.18653649854738699</v>
      </c>
      <c r="AK44" s="303"/>
      <c r="AL44" s="52">
        <v>5181</v>
      </c>
      <c r="AM44" s="52">
        <v>27698</v>
      </c>
      <c r="AN44" s="304">
        <v>0.187053216838761</v>
      </c>
      <c r="AO44" s="52">
        <v>5098</v>
      </c>
      <c r="AP44" s="52">
        <v>25823</v>
      </c>
      <c r="AQ44" s="304">
        <v>0.197420903845409</v>
      </c>
      <c r="AS44" s="273"/>
      <c r="AV44" s="273"/>
      <c r="AY44" s="273"/>
    </row>
    <row r="45" spans="24:51" s="274" customFormat="1" x14ac:dyDescent="0.25">
      <c r="X45" s="301"/>
      <c r="Y45" s="302"/>
      <c r="Z45" s="52"/>
      <c r="AA45" s="52"/>
      <c r="AB45" s="303"/>
      <c r="AC45" s="303"/>
      <c r="AD45" s="52"/>
      <c r="AE45" s="52"/>
      <c r="AF45" s="303"/>
      <c r="AG45" s="303"/>
      <c r="AH45" s="52"/>
      <c r="AI45" s="52"/>
      <c r="AJ45" s="303"/>
      <c r="AK45" s="303"/>
      <c r="AL45" s="52"/>
      <c r="AM45" s="52"/>
      <c r="AN45" s="304"/>
      <c r="AO45" s="52"/>
      <c r="AP45" s="52"/>
      <c r="AQ45" s="304"/>
      <c r="AS45" s="273"/>
      <c r="AV45" s="273"/>
      <c r="AY45" s="273"/>
    </row>
    <row r="46" spans="24:51" s="274" customFormat="1" x14ac:dyDescent="0.25">
      <c r="X46" s="301" t="s">
        <v>157</v>
      </c>
      <c r="Y46" s="302" t="s">
        <v>138</v>
      </c>
      <c r="Z46" s="52">
        <v>37</v>
      </c>
      <c r="AA46" s="52">
        <v>888</v>
      </c>
      <c r="AB46" s="303">
        <v>4.1666666666666699E-2</v>
      </c>
      <c r="AC46" s="303"/>
      <c r="AD46" s="52">
        <v>26</v>
      </c>
      <c r="AE46" s="52">
        <v>834</v>
      </c>
      <c r="AF46" s="303">
        <v>3.1175059952038401E-2</v>
      </c>
      <c r="AG46" s="303"/>
      <c r="AH46" s="52">
        <v>27</v>
      </c>
      <c r="AI46" s="52">
        <v>516</v>
      </c>
      <c r="AJ46" s="303">
        <v>5.2325581395348798E-2</v>
      </c>
      <c r="AK46" s="303"/>
      <c r="AL46" s="52">
        <v>17</v>
      </c>
      <c r="AM46" s="52">
        <v>355</v>
      </c>
      <c r="AN46" s="304">
        <v>4.7887323943661998E-2</v>
      </c>
      <c r="AO46" s="52">
        <v>6</v>
      </c>
      <c r="AP46" s="52">
        <v>330</v>
      </c>
      <c r="AQ46" s="304">
        <v>1.8181818181818198E-2</v>
      </c>
      <c r="AS46" s="273"/>
      <c r="AV46" s="273"/>
      <c r="AY46" s="273"/>
    </row>
    <row r="47" spans="24:51" s="274" customFormat="1" x14ac:dyDescent="0.25">
      <c r="X47" s="301"/>
      <c r="Y47" s="302" t="s">
        <v>140</v>
      </c>
      <c r="Z47" s="52">
        <v>59</v>
      </c>
      <c r="AA47" s="52">
        <v>518</v>
      </c>
      <c r="AB47" s="303">
        <v>0.11389961389961401</v>
      </c>
      <c r="AC47" s="303"/>
      <c r="AD47" s="52">
        <v>39</v>
      </c>
      <c r="AE47" s="52">
        <v>400</v>
      </c>
      <c r="AF47" s="303">
        <v>9.7500000000000003E-2</v>
      </c>
      <c r="AG47" s="303"/>
      <c r="AH47" s="52">
        <v>6</v>
      </c>
      <c r="AI47" s="52">
        <v>161</v>
      </c>
      <c r="AJ47" s="303">
        <v>3.7267080745341602E-2</v>
      </c>
      <c r="AK47" s="303"/>
      <c r="AL47" s="52">
        <v>5</v>
      </c>
      <c r="AM47" s="52">
        <v>28</v>
      </c>
      <c r="AN47" s="304">
        <v>0.17857142857142899</v>
      </c>
      <c r="AO47" s="52">
        <v>8</v>
      </c>
      <c r="AP47" s="52">
        <v>50</v>
      </c>
      <c r="AQ47" s="304">
        <v>0.16</v>
      </c>
      <c r="AS47" s="273"/>
      <c r="AV47" s="273"/>
      <c r="AY47" s="273"/>
    </row>
    <row r="48" spans="24:51" s="274" customFormat="1" x14ac:dyDescent="0.25">
      <c r="X48" s="301"/>
      <c r="Y48" s="302" t="s">
        <v>142</v>
      </c>
      <c r="Z48" s="52">
        <v>908</v>
      </c>
      <c r="AA48" s="52">
        <v>14921</v>
      </c>
      <c r="AB48" s="303">
        <v>6.0853830172240497E-2</v>
      </c>
      <c r="AC48" s="303"/>
      <c r="AD48" s="52">
        <v>924</v>
      </c>
      <c r="AE48" s="52">
        <v>14367</v>
      </c>
      <c r="AF48" s="303">
        <v>6.4314053038212596E-2</v>
      </c>
      <c r="AG48" s="303"/>
      <c r="AH48" s="52">
        <v>591</v>
      </c>
      <c r="AI48" s="52">
        <v>9362</v>
      </c>
      <c r="AJ48" s="303">
        <v>6.3127536851100202E-2</v>
      </c>
      <c r="AK48" s="303"/>
      <c r="AL48" s="52">
        <v>369</v>
      </c>
      <c r="AM48" s="52">
        <v>5738</v>
      </c>
      <c r="AN48" s="304">
        <v>6.4308121296619003E-2</v>
      </c>
      <c r="AO48" s="52">
        <v>291</v>
      </c>
      <c r="AP48" s="52">
        <v>5325</v>
      </c>
      <c r="AQ48" s="304">
        <v>5.4647887323943697E-2</v>
      </c>
      <c r="AS48" s="273"/>
      <c r="AV48" s="273"/>
      <c r="AY48" s="273"/>
    </row>
    <row r="49" spans="24:51" s="274" customFormat="1" x14ac:dyDescent="0.25">
      <c r="X49" s="301"/>
      <c r="Y49" s="302" t="s">
        <v>144</v>
      </c>
      <c r="Z49" s="52">
        <v>109</v>
      </c>
      <c r="AA49" s="52">
        <v>721</v>
      </c>
      <c r="AB49" s="303">
        <v>0.151178918169209</v>
      </c>
      <c r="AC49" s="303"/>
      <c r="AD49" s="52">
        <v>114</v>
      </c>
      <c r="AE49" s="52">
        <v>778</v>
      </c>
      <c r="AF49" s="303">
        <v>0.14652956298200501</v>
      </c>
      <c r="AG49" s="303"/>
      <c r="AH49" s="52">
        <v>102</v>
      </c>
      <c r="AI49" s="52">
        <v>558</v>
      </c>
      <c r="AJ49" s="303">
        <v>0.18279569892473099</v>
      </c>
      <c r="AK49" s="303"/>
      <c r="AL49" s="52">
        <v>107</v>
      </c>
      <c r="AM49" s="52">
        <v>458</v>
      </c>
      <c r="AN49" s="304">
        <v>0.23362445414847199</v>
      </c>
      <c r="AO49" s="52">
        <v>175</v>
      </c>
      <c r="AP49" s="52">
        <v>480</v>
      </c>
      <c r="AQ49" s="304">
        <v>0.36458333333333298</v>
      </c>
      <c r="AS49" s="273"/>
      <c r="AV49" s="273"/>
      <c r="AY49" s="273"/>
    </row>
    <row r="50" spans="24:51" s="274" customFormat="1" x14ac:dyDescent="0.25">
      <c r="X50" s="301"/>
      <c r="Y50" s="302" t="s">
        <v>145</v>
      </c>
      <c r="Z50" s="52">
        <v>2515</v>
      </c>
      <c r="AA50" s="52">
        <v>12571</v>
      </c>
      <c r="AB50" s="303">
        <v>0.200063638533132</v>
      </c>
      <c r="AC50" s="303"/>
      <c r="AD50" s="52">
        <v>2041</v>
      </c>
      <c r="AE50" s="52">
        <v>12164</v>
      </c>
      <c r="AF50" s="303">
        <v>0.16779020059191099</v>
      </c>
      <c r="AG50" s="303"/>
      <c r="AH50" s="52">
        <v>1163</v>
      </c>
      <c r="AI50" s="52">
        <v>7076</v>
      </c>
      <c r="AJ50" s="303">
        <v>0.164358394573205</v>
      </c>
      <c r="AK50" s="303"/>
      <c r="AL50" s="52">
        <v>760</v>
      </c>
      <c r="AM50" s="52">
        <v>4332</v>
      </c>
      <c r="AN50" s="304">
        <v>0.175438596491228</v>
      </c>
      <c r="AO50" s="52">
        <v>661</v>
      </c>
      <c r="AP50" s="52">
        <v>3840</v>
      </c>
      <c r="AQ50" s="304">
        <v>0.17213541666666701</v>
      </c>
      <c r="AS50" s="273"/>
      <c r="AV50" s="273"/>
      <c r="AY50" s="273"/>
    </row>
    <row r="51" spans="24:51" s="274" customFormat="1" x14ac:dyDescent="0.25">
      <c r="X51" s="301"/>
      <c r="Y51" s="302" t="s">
        <v>146</v>
      </c>
      <c r="Z51" s="52">
        <v>2285</v>
      </c>
      <c r="AA51" s="52">
        <v>12082</v>
      </c>
      <c r="AB51" s="303">
        <v>0.18912431716603201</v>
      </c>
      <c r="AC51" s="303"/>
      <c r="AD51" s="52">
        <v>2304</v>
      </c>
      <c r="AE51" s="52">
        <v>14515</v>
      </c>
      <c r="AF51" s="303">
        <v>0.15873234584912199</v>
      </c>
      <c r="AG51" s="303"/>
      <c r="AH51" s="52">
        <v>1344</v>
      </c>
      <c r="AI51" s="52">
        <v>8680</v>
      </c>
      <c r="AJ51" s="303">
        <v>0.154838709677419</v>
      </c>
      <c r="AK51" s="303"/>
      <c r="AL51" s="52">
        <v>1051</v>
      </c>
      <c r="AM51" s="52">
        <v>6047</v>
      </c>
      <c r="AN51" s="304">
        <v>0.17380519265751601</v>
      </c>
      <c r="AO51" s="52">
        <v>1188</v>
      </c>
      <c r="AP51" s="52">
        <v>5284</v>
      </c>
      <c r="AQ51" s="304">
        <v>0.224829674489023</v>
      </c>
      <c r="AS51" s="273"/>
      <c r="AV51" s="273"/>
      <c r="AY51" s="273"/>
    </row>
    <row r="52" spans="24:51" s="274" customFormat="1" x14ac:dyDescent="0.25">
      <c r="X52" s="301"/>
      <c r="Y52" s="302" t="s">
        <v>148</v>
      </c>
      <c r="Z52" s="52">
        <v>5913</v>
      </c>
      <c r="AA52" s="52">
        <v>41701</v>
      </c>
      <c r="AB52" s="303">
        <v>0.141795160787511</v>
      </c>
      <c r="AC52" s="303"/>
      <c r="AD52" s="52">
        <v>5448</v>
      </c>
      <c r="AE52" s="52">
        <v>43058</v>
      </c>
      <c r="AF52" s="303">
        <v>0.12652701007942799</v>
      </c>
      <c r="AG52" s="303"/>
      <c r="AH52" s="52">
        <v>3233</v>
      </c>
      <c r="AI52" s="52">
        <v>26353</v>
      </c>
      <c r="AJ52" s="303">
        <v>0.12268052973096</v>
      </c>
      <c r="AK52" s="303"/>
      <c r="AL52" s="52">
        <v>2309</v>
      </c>
      <c r="AM52" s="52">
        <v>16958</v>
      </c>
      <c r="AN52" s="304">
        <v>0.13615992451940101</v>
      </c>
      <c r="AO52" s="52">
        <v>2329</v>
      </c>
      <c r="AP52" s="52">
        <v>15309</v>
      </c>
      <c r="AQ52" s="304">
        <v>0.152132732379646</v>
      </c>
      <c r="AS52" s="273"/>
      <c r="AV52" s="273"/>
      <c r="AY52" s="273"/>
    </row>
    <row r="53" spans="24:51" s="274" customFormat="1" x14ac:dyDescent="0.25">
      <c r="X53" s="301"/>
      <c r="Y53" s="302"/>
      <c r="Z53" s="52"/>
      <c r="AA53" s="52"/>
      <c r="AB53" s="303"/>
      <c r="AC53" s="303"/>
      <c r="AD53" s="52"/>
      <c r="AE53" s="52"/>
      <c r="AF53" s="303"/>
      <c r="AG53" s="303"/>
      <c r="AH53" s="52"/>
      <c r="AI53" s="52"/>
      <c r="AJ53" s="303"/>
      <c r="AK53" s="303"/>
      <c r="AL53" s="52"/>
      <c r="AM53" s="52"/>
      <c r="AN53" s="304"/>
      <c r="AO53" s="52"/>
      <c r="AP53" s="52"/>
      <c r="AQ53" s="304"/>
      <c r="AS53" s="273"/>
      <c r="AV53" s="273"/>
      <c r="AY53" s="273"/>
    </row>
    <row r="54" spans="24:51" s="274" customFormat="1" x14ac:dyDescent="0.25">
      <c r="X54" s="301" t="s">
        <v>147</v>
      </c>
      <c r="Y54" s="302" t="s">
        <v>138</v>
      </c>
      <c r="Z54" s="52">
        <v>30</v>
      </c>
      <c r="AA54" s="52">
        <v>469</v>
      </c>
      <c r="AB54" s="303">
        <v>6.3965884861407293E-2</v>
      </c>
      <c r="AC54" s="303"/>
      <c r="AD54" s="52">
        <v>20</v>
      </c>
      <c r="AE54" s="52">
        <v>391</v>
      </c>
      <c r="AF54" s="303">
        <v>5.1150895140665002E-2</v>
      </c>
      <c r="AG54" s="303"/>
      <c r="AH54" s="52">
        <v>10</v>
      </c>
      <c r="AI54" s="52">
        <v>287</v>
      </c>
      <c r="AJ54" s="303">
        <v>3.4843205574912897E-2</v>
      </c>
      <c r="AK54" s="303"/>
      <c r="AL54" s="52">
        <v>12</v>
      </c>
      <c r="AM54" s="52">
        <v>226</v>
      </c>
      <c r="AN54" s="304">
        <v>5.3097345132743397E-2</v>
      </c>
      <c r="AO54" s="52">
        <v>23</v>
      </c>
      <c r="AP54" s="52">
        <v>253</v>
      </c>
      <c r="AQ54" s="304">
        <v>9.0909090909090898E-2</v>
      </c>
      <c r="AS54" s="273"/>
      <c r="AV54" s="273"/>
      <c r="AY54" s="273"/>
    </row>
    <row r="55" spans="24:51" s="274" customFormat="1" x14ac:dyDescent="0.25">
      <c r="X55" s="301"/>
      <c r="Y55" s="302" t="s">
        <v>140</v>
      </c>
      <c r="Z55" s="52">
        <v>51</v>
      </c>
      <c r="AA55" s="52">
        <v>655</v>
      </c>
      <c r="AB55" s="303">
        <v>7.7862595419847302E-2</v>
      </c>
      <c r="AC55" s="303"/>
      <c r="AD55" s="52">
        <v>11</v>
      </c>
      <c r="AE55" s="52">
        <v>533</v>
      </c>
      <c r="AF55" s="303">
        <v>2.0637898686679201E-2</v>
      </c>
      <c r="AG55" s="303"/>
      <c r="AH55" s="52">
        <v>10</v>
      </c>
      <c r="AI55" s="52">
        <v>314</v>
      </c>
      <c r="AJ55" s="303">
        <v>3.1847133757961797E-2</v>
      </c>
      <c r="AK55" s="303"/>
      <c r="AL55" s="52">
        <v>9</v>
      </c>
      <c r="AM55" s="52">
        <v>205</v>
      </c>
      <c r="AN55" s="304">
        <v>4.39024390243902E-2</v>
      </c>
      <c r="AO55" s="52">
        <v>5</v>
      </c>
      <c r="AP55" s="52">
        <v>92</v>
      </c>
      <c r="AQ55" s="304">
        <v>5.4347826086956499E-2</v>
      </c>
      <c r="AS55" s="273"/>
      <c r="AV55" s="273"/>
      <c r="AY55" s="273"/>
    </row>
    <row r="56" spans="24:51" s="274" customFormat="1" x14ac:dyDescent="0.25">
      <c r="X56" s="301"/>
      <c r="Y56" s="302" t="s">
        <v>142</v>
      </c>
      <c r="Z56" s="52">
        <v>1026</v>
      </c>
      <c r="AA56" s="52">
        <v>15199</v>
      </c>
      <c r="AB56" s="303">
        <v>6.7504441081650102E-2</v>
      </c>
      <c r="AC56" s="303"/>
      <c r="AD56" s="52">
        <v>837</v>
      </c>
      <c r="AE56" s="52">
        <v>12064</v>
      </c>
      <c r="AF56" s="303">
        <v>6.9379973474801099E-2</v>
      </c>
      <c r="AG56" s="303"/>
      <c r="AH56" s="52">
        <v>601</v>
      </c>
      <c r="AI56" s="52">
        <v>7973</v>
      </c>
      <c r="AJ56" s="303">
        <v>7.5379405493540705E-2</v>
      </c>
      <c r="AK56" s="303"/>
      <c r="AL56" s="52">
        <v>504</v>
      </c>
      <c r="AM56" s="52">
        <v>6590</v>
      </c>
      <c r="AN56" s="304">
        <v>7.6479514415781505E-2</v>
      </c>
      <c r="AO56" s="52">
        <v>440</v>
      </c>
      <c r="AP56" s="52">
        <v>5657</v>
      </c>
      <c r="AQ56" s="304">
        <v>7.7779741912674602E-2</v>
      </c>
      <c r="AS56" s="273"/>
      <c r="AV56" s="273"/>
      <c r="AY56" s="273"/>
    </row>
    <row r="57" spans="24:51" s="274" customFormat="1" x14ac:dyDescent="0.25">
      <c r="X57" s="301"/>
      <c r="Y57" s="302" t="s">
        <v>144</v>
      </c>
      <c r="Z57" s="52">
        <v>126</v>
      </c>
      <c r="AA57" s="52">
        <v>719</v>
      </c>
      <c r="AB57" s="303">
        <v>0.17524339360222499</v>
      </c>
      <c r="AC57" s="303"/>
      <c r="AD57" s="52">
        <v>142</v>
      </c>
      <c r="AE57" s="52">
        <v>713</v>
      </c>
      <c r="AF57" s="303">
        <v>0.199158485273492</v>
      </c>
      <c r="AG57" s="303"/>
      <c r="AH57" s="52">
        <v>100</v>
      </c>
      <c r="AI57" s="52">
        <v>424</v>
      </c>
      <c r="AJ57" s="303">
        <v>0.235849056603774</v>
      </c>
      <c r="AK57" s="303"/>
      <c r="AL57" s="52">
        <v>123</v>
      </c>
      <c r="AM57" s="52">
        <v>382</v>
      </c>
      <c r="AN57" s="304">
        <v>0.321989528795811</v>
      </c>
      <c r="AO57" s="52">
        <v>174</v>
      </c>
      <c r="AP57" s="52">
        <v>487</v>
      </c>
      <c r="AQ57" s="304">
        <v>0.35728952772073902</v>
      </c>
      <c r="AS57" s="273"/>
      <c r="AV57" s="273"/>
      <c r="AY57" s="273"/>
    </row>
    <row r="58" spans="24:51" s="274" customFormat="1" x14ac:dyDescent="0.25">
      <c r="X58" s="301"/>
      <c r="Y58" s="302" t="s">
        <v>145</v>
      </c>
      <c r="Z58" s="52">
        <v>2890</v>
      </c>
      <c r="AA58" s="52">
        <v>12578</v>
      </c>
      <c r="AB58" s="303">
        <v>0.22976625854666899</v>
      </c>
      <c r="AC58" s="303"/>
      <c r="AD58" s="52">
        <v>2049</v>
      </c>
      <c r="AE58" s="52">
        <v>9844</v>
      </c>
      <c r="AF58" s="303">
        <v>0.20814709467696099</v>
      </c>
      <c r="AG58" s="303"/>
      <c r="AH58" s="52">
        <v>1434</v>
      </c>
      <c r="AI58" s="52">
        <v>6282</v>
      </c>
      <c r="AJ58" s="303">
        <v>0.228271251193887</v>
      </c>
      <c r="AK58" s="303"/>
      <c r="AL58" s="52">
        <v>1098</v>
      </c>
      <c r="AM58" s="52">
        <v>5244</v>
      </c>
      <c r="AN58" s="304">
        <v>0.209382151029748</v>
      </c>
      <c r="AO58" s="52">
        <v>903</v>
      </c>
      <c r="AP58" s="52">
        <v>4309</v>
      </c>
      <c r="AQ58" s="304">
        <v>0.20956138315154299</v>
      </c>
      <c r="AS58" s="273"/>
      <c r="AV58" s="273"/>
      <c r="AY58" s="273"/>
    </row>
    <row r="59" spans="24:51" s="274" customFormat="1" x14ac:dyDescent="0.25">
      <c r="X59" s="301"/>
      <c r="Y59" s="302" t="s">
        <v>146</v>
      </c>
      <c r="Z59" s="52">
        <v>2527</v>
      </c>
      <c r="AA59" s="52">
        <v>13822</v>
      </c>
      <c r="AB59" s="303">
        <v>0.18282448270872501</v>
      </c>
      <c r="AC59" s="303"/>
      <c r="AD59" s="52">
        <v>1990</v>
      </c>
      <c r="AE59" s="52">
        <v>12709</v>
      </c>
      <c r="AF59" s="303">
        <v>0.156581949799355</v>
      </c>
      <c r="AG59" s="303"/>
      <c r="AH59" s="52">
        <v>1361</v>
      </c>
      <c r="AI59" s="52">
        <v>8416</v>
      </c>
      <c r="AJ59" s="303">
        <v>0.16171577946768101</v>
      </c>
      <c r="AK59" s="303"/>
      <c r="AL59" s="52">
        <v>1355</v>
      </c>
      <c r="AM59" s="52">
        <v>8074</v>
      </c>
      <c r="AN59" s="304">
        <v>0.16782264057468399</v>
      </c>
      <c r="AO59" s="52">
        <v>1538</v>
      </c>
      <c r="AP59" s="52">
        <v>7015</v>
      </c>
      <c r="AQ59" s="304">
        <v>0.21924447612259401</v>
      </c>
      <c r="AS59" s="273"/>
      <c r="AV59" s="273"/>
      <c r="AY59" s="273"/>
    </row>
    <row r="60" spans="24:51" s="274" customFormat="1" x14ac:dyDescent="0.25">
      <c r="X60" s="301"/>
      <c r="Y60" s="302" t="s">
        <v>148</v>
      </c>
      <c r="Z60" s="52">
        <v>6650</v>
      </c>
      <c r="AA60" s="52">
        <v>43442</v>
      </c>
      <c r="AB60" s="303">
        <v>0.15307766677408999</v>
      </c>
      <c r="AC60" s="303"/>
      <c r="AD60" s="52">
        <v>5049</v>
      </c>
      <c r="AE60" s="52">
        <v>36254</v>
      </c>
      <c r="AF60" s="303">
        <v>0.139267391184421</v>
      </c>
      <c r="AG60" s="303"/>
      <c r="AH60" s="52">
        <v>3516</v>
      </c>
      <c r="AI60" s="52">
        <v>23696</v>
      </c>
      <c r="AJ60" s="303">
        <v>0.148379473328832</v>
      </c>
      <c r="AK60" s="303"/>
      <c r="AL60" s="52">
        <v>3101</v>
      </c>
      <c r="AM60" s="52">
        <v>20721</v>
      </c>
      <c r="AN60" s="304">
        <v>0.149654939433425</v>
      </c>
      <c r="AO60" s="52">
        <v>3083</v>
      </c>
      <c r="AP60" s="52">
        <v>17813</v>
      </c>
      <c r="AQ60" s="304">
        <v>0.173075843485095</v>
      </c>
      <c r="AS60" s="273"/>
      <c r="AV60" s="273"/>
      <c r="AY60" s="273"/>
    </row>
    <row r="61" spans="24:51" s="274" customFormat="1" x14ac:dyDescent="0.25">
      <c r="X61" s="301"/>
      <c r="Y61" s="302"/>
      <c r="Z61" s="52"/>
      <c r="AA61" s="52"/>
      <c r="AB61" s="303"/>
      <c r="AC61" s="303"/>
      <c r="AD61" s="52"/>
      <c r="AE61" s="52"/>
      <c r="AF61" s="303"/>
      <c r="AG61" s="303"/>
      <c r="AH61" s="52"/>
      <c r="AI61" s="52"/>
      <c r="AJ61" s="303"/>
      <c r="AK61" s="303"/>
      <c r="AL61" s="52"/>
      <c r="AM61" s="52"/>
      <c r="AN61" s="304"/>
      <c r="AO61" s="52"/>
      <c r="AP61" s="52"/>
      <c r="AQ61" s="304"/>
      <c r="AS61" s="273"/>
      <c r="AV61" s="273"/>
      <c r="AY61" s="273"/>
    </row>
    <row r="62" spans="24:51" s="274" customFormat="1" x14ac:dyDescent="0.25">
      <c r="X62" s="301" t="s">
        <v>149</v>
      </c>
      <c r="Y62" s="302" t="s">
        <v>138</v>
      </c>
      <c r="Z62" s="52">
        <v>96</v>
      </c>
      <c r="AA62" s="52">
        <v>832</v>
      </c>
      <c r="AB62" s="303">
        <v>0.115384615384615</v>
      </c>
      <c r="AC62" s="303"/>
      <c r="AD62" s="52">
        <v>65</v>
      </c>
      <c r="AE62" s="52">
        <v>605</v>
      </c>
      <c r="AF62" s="303">
        <v>0.107438016528926</v>
      </c>
      <c r="AG62" s="303"/>
      <c r="AH62" s="52">
        <v>53</v>
      </c>
      <c r="AI62" s="52">
        <v>567</v>
      </c>
      <c r="AJ62" s="303">
        <v>9.3474426807760094E-2</v>
      </c>
      <c r="AK62" s="303"/>
      <c r="AL62" s="52">
        <v>21</v>
      </c>
      <c r="AM62" s="52">
        <v>402</v>
      </c>
      <c r="AN62" s="304">
        <v>5.22388059701493E-2</v>
      </c>
      <c r="AO62" s="52">
        <v>23</v>
      </c>
      <c r="AP62" s="52">
        <v>467</v>
      </c>
      <c r="AQ62" s="304">
        <v>4.92505353319058E-2</v>
      </c>
      <c r="AS62" s="273"/>
      <c r="AV62" s="273"/>
      <c r="AY62" s="273"/>
    </row>
    <row r="63" spans="24:51" s="274" customFormat="1" x14ac:dyDescent="0.25">
      <c r="X63" s="301"/>
      <c r="Y63" s="302" t="s">
        <v>140</v>
      </c>
      <c r="Z63" s="52">
        <v>32</v>
      </c>
      <c r="AA63" s="52">
        <v>489</v>
      </c>
      <c r="AB63" s="303">
        <v>6.5439672801635998E-2</v>
      </c>
      <c r="AC63" s="303"/>
      <c r="AD63" s="52">
        <v>9</v>
      </c>
      <c r="AE63" s="52">
        <v>391</v>
      </c>
      <c r="AF63" s="303">
        <v>2.3017902813299199E-2</v>
      </c>
      <c r="AG63" s="303"/>
      <c r="AH63" s="52">
        <v>5</v>
      </c>
      <c r="AI63" s="52">
        <v>196</v>
      </c>
      <c r="AJ63" s="303">
        <v>2.5510204081632699E-2</v>
      </c>
      <c r="AK63" s="303"/>
      <c r="AL63" s="52">
        <v>0</v>
      </c>
      <c r="AM63" s="52">
        <v>64</v>
      </c>
      <c r="AN63" s="304">
        <v>0</v>
      </c>
      <c r="AO63" s="52">
        <v>8</v>
      </c>
      <c r="AP63" s="52">
        <v>76</v>
      </c>
      <c r="AQ63" s="304">
        <v>0.105263157894737</v>
      </c>
      <c r="AS63" s="273"/>
      <c r="AV63" s="273"/>
      <c r="AY63" s="273"/>
    </row>
    <row r="64" spans="24:51" s="274" customFormat="1" x14ac:dyDescent="0.25">
      <c r="X64" s="301"/>
      <c r="Y64" s="302" t="s">
        <v>142</v>
      </c>
      <c r="Z64" s="52">
        <v>382</v>
      </c>
      <c r="AA64" s="52">
        <v>7927</v>
      </c>
      <c r="AB64" s="303">
        <v>4.8189731298095097E-2</v>
      </c>
      <c r="AC64" s="303"/>
      <c r="AD64" s="52">
        <v>307</v>
      </c>
      <c r="AE64" s="52">
        <v>6804</v>
      </c>
      <c r="AF64" s="303">
        <v>4.5120517342739599E-2</v>
      </c>
      <c r="AG64" s="303"/>
      <c r="AH64" s="52">
        <v>307</v>
      </c>
      <c r="AI64" s="52">
        <v>6021</v>
      </c>
      <c r="AJ64" s="303">
        <v>5.0988207938880599E-2</v>
      </c>
      <c r="AK64" s="303"/>
      <c r="AL64" s="52">
        <v>236</v>
      </c>
      <c r="AM64" s="52">
        <v>4770</v>
      </c>
      <c r="AN64" s="304">
        <v>4.9475890985324997E-2</v>
      </c>
      <c r="AO64" s="52">
        <v>152</v>
      </c>
      <c r="AP64" s="52">
        <v>4357</v>
      </c>
      <c r="AQ64" s="304">
        <v>3.4886389717695698E-2</v>
      </c>
      <c r="AS64" s="273"/>
      <c r="AV64" s="273"/>
      <c r="AY64" s="273"/>
    </row>
    <row r="65" spans="24:51" s="274" customFormat="1" x14ac:dyDescent="0.25">
      <c r="X65" s="301"/>
      <c r="Y65" s="302" t="s">
        <v>144</v>
      </c>
      <c r="Z65" s="52">
        <v>51</v>
      </c>
      <c r="AA65" s="52">
        <v>328</v>
      </c>
      <c r="AB65" s="303">
        <v>0.155487804878049</v>
      </c>
      <c r="AC65" s="303"/>
      <c r="AD65" s="52">
        <v>33</v>
      </c>
      <c r="AE65" s="52">
        <v>297</v>
      </c>
      <c r="AF65" s="303">
        <v>0.11111111111111099</v>
      </c>
      <c r="AG65" s="303"/>
      <c r="AH65" s="52">
        <v>52</v>
      </c>
      <c r="AI65" s="52">
        <v>250</v>
      </c>
      <c r="AJ65" s="303">
        <v>0.20799999999999999</v>
      </c>
      <c r="AK65" s="303"/>
      <c r="AL65" s="52">
        <v>37</v>
      </c>
      <c r="AM65" s="52">
        <v>210</v>
      </c>
      <c r="AN65" s="304">
        <v>0.17619047619047601</v>
      </c>
      <c r="AO65" s="52">
        <v>52</v>
      </c>
      <c r="AP65" s="52">
        <v>222</v>
      </c>
      <c r="AQ65" s="304">
        <v>0.23423423423423401</v>
      </c>
      <c r="AS65" s="273"/>
      <c r="AV65" s="273"/>
      <c r="AY65" s="273"/>
    </row>
    <row r="66" spans="24:51" s="274" customFormat="1" x14ac:dyDescent="0.25">
      <c r="X66" s="301"/>
      <c r="Y66" s="302" t="s">
        <v>145</v>
      </c>
      <c r="Z66" s="52">
        <v>804</v>
      </c>
      <c r="AA66" s="52">
        <v>5510</v>
      </c>
      <c r="AB66" s="303">
        <v>0.145916515426497</v>
      </c>
      <c r="AC66" s="303"/>
      <c r="AD66" s="52">
        <v>586</v>
      </c>
      <c r="AE66" s="52">
        <v>5009</v>
      </c>
      <c r="AF66" s="303">
        <v>0.116989419045718</v>
      </c>
      <c r="AG66" s="303"/>
      <c r="AH66" s="52">
        <v>531</v>
      </c>
      <c r="AI66" s="52">
        <v>4184</v>
      </c>
      <c r="AJ66" s="303">
        <v>0.12691204588910099</v>
      </c>
      <c r="AK66" s="303"/>
      <c r="AL66" s="52">
        <v>318</v>
      </c>
      <c r="AM66" s="52">
        <v>2676</v>
      </c>
      <c r="AN66" s="304">
        <v>0.11883408071748899</v>
      </c>
      <c r="AO66" s="52">
        <v>223</v>
      </c>
      <c r="AP66" s="52">
        <v>2274</v>
      </c>
      <c r="AQ66" s="304">
        <v>9.8065083553210197E-2</v>
      </c>
      <c r="AS66" s="273"/>
      <c r="AV66" s="273"/>
      <c r="AY66" s="273"/>
    </row>
    <row r="67" spans="24:51" s="274" customFormat="1" x14ac:dyDescent="0.25">
      <c r="X67" s="301"/>
      <c r="Y67" s="302" t="s">
        <v>146</v>
      </c>
      <c r="Z67" s="52">
        <v>1059</v>
      </c>
      <c r="AA67" s="52">
        <v>6927</v>
      </c>
      <c r="AB67" s="303">
        <v>0.15288003464703301</v>
      </c>
      <c r="AC67" s="303"/>
      <c r="AD67" s="52">
        <v>892</v>
      </c>
      <c r="AE67" s="52">
        <v>7117</v>
      </c>
      <c r="AF67" s="303">
        <v>0.125333708023043</v>
      </c>
      <c r="AG67" s="303"/>
      <c r="AH67" s="52">
        <v>614</v>
      </c>
      <c r="AI67" s="52">
        <v>5233</v>
      </c>
      <c r="AJ67" s="303">
        <v>0.11733231416013799</v>
      </c>
      <c r="AK67" s="303"/>
      <c r="AL67" s="52">
        <v>472</v>
      </c>
      <c r="AM67" s="52">
        <v>3471</v>
      </c>
      <c r="AN67" s="304">
        <v>0.135983866320945</v>
      </c>
      <c r="AO67" s="52">
        <v>458</v>
      </c>
      <c r="AP67" s="52">
        <v>2973</v>
      </c>
      <c r="AQ67" s="304">
        <v>0.15405314497140901</v>
      </c>
      <c r="AS67" s="273"/>
      <c r="AV67" s="273"/>
      <c r="AY67" s="273"/>
    </row>
    <row r="68" spans="24:51" s="274" customFormat="1" x14ac:dyDescent="0.25">
      <c r="X68" s="301"/>
      <c r="Y68" s="302" t="s">
        <v>148</v>
      </c>
      <c r="Z68" s="52">
        <v>2424</v>
      </c>
      <c r="AA68" s="52">
        <v>22013</v>
      </c>
      <c r="AB68" s="303">
        <v>0.11011674919365801</v>
      </c>
      <c r="AC68" s="303"/>
      <c r="AD68" s="52">
        <v>1892</v>
      </c>
      <c r="AE68" s="52">
        <v>20223</v>
      </c>
      <c r="AF68" s="303">
        <v>9.3556841220392595E-2</v>
      </c>
      <c r="AG68" s="303"/>
      <c r="AH68" s="52">
        <v>1562</v>
      </c>
      <c r="AI68" s="52">
        <v>16451</v>
      </c>
      <c r="AJ68" s="303">
        <v>9.4948635341316603E-2</v>
      </c>
      <c r="AK68" s="303"/>
      <c r="AL68" s="52">
        <v>1084</v>
      </c>
      <c r="AM68" s="52">
        <v>11593</v>
      </c>
      <c r="AN68" s="304">
        <v>9.3504701112740493E-2</v>
      </c>
      <c r="AO68" s="52">
        <v>916</v>
      </c>
      <c r="AP68" s="52">
        <v>10369</v>
      </c>
      <c r="AQ68" s="304">
        <v>8.8340244960941297E-2</v>
      </c>
      <c r="AS68" s="273"/>
      <c r="AV68" s="273"/>
      <c r="AY68" s="273"/>
    </row>
    <row r="69" spans="24:51" s="274" customFormat="1" x14ac:dyDescent="0.25">
      <c r="X69" s="301"/>
      <c r="Y69" s="302"/>
      <c r="Z69" s="52"/>
      <c r="AA69" s="52"/>
      <c r="AB69" s="303"/>
      <c r="AC69" s="303"/>
      <c r="AD69" s="52"/>
      <c r="AE69" s="52"/>
      <c r="AF69" s="303"/>
      <c r="AG69" s="303"/>
      <c r="AH69" s="52"/>
      <c r="AI69" s="52"/>
      <c r="AJ69" s="303"/>
      <c r="AK69" s="303"/>
      <c r="AL69" s="52"/>
      <c r="AM69" s="52"/>
      <c r="AN69" s="304"/>
      <c r="AO69" s="52"/>
      <c r="AP69" s="52"/>
      <c r="AQ69" s="304"/>
      <c r="AS69" s="273"/>
      <c r="AV69" s="273"/>
      <c r="AY69" s="273"/>
    </row>
    <row r="70" spans="24:51" s="274" customFormat="1" x14ac:dyDescent="0.25">
      <c r="X70" s="301" t="s">
        <v>72</v>
      </c>
      <c r="Y70" s="302" t="s">
        <v>138</v>
      </c>
      <c r="Z70" s="52">
        <v>16</v>
      </c>
      <c r="AA70" s="52">
        <v>244</v>
      </c>
      <c r="AB70" s="303">
        <v>6.5573770491803296E-2</v>
      </c>
      <c r="AC70" s="303"/>
      <c r="AD70" s="52">
        <v>9</v>
      </c>
      <c r="AE70" s="52">
        <v>292</v>
      </c>
      <c r="AF70" s="303">
        <v>3.0821917808219201E-2</v>
      </c>
      <c r="AG70" s="303"/>
      <c r="AH70" s="52">
        <v>4</v>
      </c>
      <c r="AI70" s="52">
        <v>144</v>
      </c>
      <c r="AJ70" s="303">
        <v>2.7777777777777801E-2</v>
      </c>
      <c r="AK70" s="303"/>
      <c r="AL70" s="52">
        <v>6</v>
      </c>
      <c r="AM70" s="52">
        <v>193</v>
      </c>
      <c r="AN70" s="304">
        <v>3.10880829015544E-2</v>
      </c>
      <c r="AO70" s="52">
        <v>13</v>
      </c>
      <c r="AP70" s="52">
        <v>212</v>
      </c>
      <c r="AQ70" s="304">
        <v>6.1320754716981098E-2</v>
      </c>
      <c r="AS70" s="273"/>
      <c r="AV70" s="273"/>
      <c r="AY70" s="273"/>
    </row>
    <row r="71" spans="24:51" s="274" customFormat="1" x14ac:dyDescent="0.25">
      <c r="X71" s="301"/>
      <c r="Y71" s="302" t="s">
        <v>140</v>
      </c>
      <c r="Z71" s="52">
        <v>40</v>
      </c>
      <c r="AA71" s="52">
        <v>288</v>
      </c>
      <c r="AB71" s="303">
        <v>0.13888888888888901</v>
      </c>
      <c r="AC71" s="303"/>
      <c r="AD71" s="52">
        <v>39</v>
      </c>
      <c r="AE71" s="52">
        <v>256</v>
      </c>
      <c r="AF71" s="303">
        <v>0.15234375</v>
      </c>
      <c r="AG71" s="303"/>
      <c r="AH71" s="52">
        <v>17</v>
      </c>
      <c r="AI71" s="52">
        <v>145</v>
      </c>
      <c r="AJ71" s="303">
        <v>0.11724137931034501</v>
      </c>
      <c r="AK71" s="303"/>
      <c r="AL71" s="52">
        <v>10</v>
      </c>
      <c r="AM71" s="52">
        <v>79</v>
      </c>
      <c r="AN71" s="304">
        <v>0.126582278481013</v>
      </c>
      <c r="AO71" s="52">
        <v>10</v>
      </c>
      <c r="AP71" s="52">
        <v>95</v>
      </c>
      <c r="AQ71" s="304">
        <v>0.105263157894737</v>
      </c>
      <c r="AS71" s="273"/>
      <c r="AV71" s="273"/>
      <c r="AY71" s="273"/>
    </row>
    <row r="72" spans="24:51" s="274" customFormat="1" x14ac:dyDescent="0.25">
      <c r="X72" s="301"/>
      <c r="Y72" s="302" t="s">
        <v>142</v>
      </c>
      <c r="Z72" s="52">
        <v>431</v>
      </c>
      <c r="AA72" s="52">
        <v>11635</v>
      </c>
      <c r="AB72" s="303">
        <v>3.70434035238505E-2</v>
      </c>
      <c r="AC72" s="303"/>
      <c r="AD72" s="52">
        <v>532</v>
      </c>
      <c r="AE72" s="52">
        <v>11416</v>
      </c>
      <c r="AF72" s="303">
        <v>4.6601261387526301E-2</v>
      </c>
      <c r="AG72" s="303"/>
      <c r="AH72" s="52">
        <v>364</v>
      </c>
      <c r="AI72" s="52">
        <v>7104</v>
      </c>
      <c r="AJ72" s="303">
        <v>5.1238738738738701E-2</v>
      </c>
      <c r="AK72" s="303"/>
      <c r="AL72" s="52">
        <v>427</v>
      </c>
      <c r="AM72" s="52">
        <v>7215</v>
      </c>
      <c r="AN72" s="304">
        <v>5.9182259182259202E-2</v>
      </c>
      <c r="AO72" s="52">
        <v>619</v>
      </c>
      <c r="AP72" s="52">
        <v>8201</v>
      </c>
      <c r="AQ72" s="304">
        <v>7.5478600170710897E-2</v>
      </c>
      <c r="AS72" s="273"/>
      <c r="AV72" s="273"/>
      <c r="AY72" s="273"/>
    </row>
    <row r="73" spans="24:51" s="274" customFormat="1" x14ac:dyDescent="0.25">
      <c r="X73" s="301"/>
      <c r="Y73" s="302" t="s">
        <v>144</v>
      </c>
      <c r="Z73" s="52">
        <v>67</v>
      </c>
      <c r="AA73" s="52">
        <v>558</v>
      </c>
      <c r="AB73" s="303">
        <v>0.120071684587814</v>
      </c>
      <c r="AC73" s="303"/>
      <c r="AD73" s="52">
        <v>95</v>
      </c>
      <c r="AE73" s="52">
        <v>666</v>
      </c>
      <c r="AF73" s="303">
        <v>0.14264264264264301</v>
      </c>
      <c r="AG73" s="303"/>
      <c r="AH73" s="52">
        <v>78</v>
      </c>
      <c r="AI73" s="52">
        <v>359</v>
      </c>
      <c r="AJ73" s="303">
        <v>0.217270194986072</v>
      </c>
      <c r="AK73" s="303"/>
      <c r="AL73" s="52">
        <v>101</v>
      </c>
      <c r="AM73" s="52">
        <v>344</v>
      </c>
      <c r="AN73" s="304">
        <v>0.293604651162791</v>
      </c>
      <c r="AO73" s="52">
        <v>126</v>
      </c>
      <c r="AP73" s="52">
        <v>444</v>
      </c>
      <c r="AQ73" s="304">
        <v>0.28378378378378399</v>
      </c>
      <c r="AS73" s="273"/>
      <c r="AV73" s="273"/>
      <c r="AY73" s="273"/>
    </row>
    <row r="74" spans="24:51" s="274" customFormat="1" x14ac:dyDescent="0.25">
      <c r="X74" s="301"/>
      <c r="Y74" s="302" t="s">
        <v>145</v>
      </c>
      <c r="Z74" s="52">
        <v>1327</v>
      </c>
      <c r="AA74" s="52">
        <v>8400</v>
      </c>
      <c r="AB74" s="303">
        <v>0.15797619047618999</v>
      </c>
      <c r="AC74" s="303"/>
      <c r="AD74" s="52">
        <v>1064</v>
      </c>
      <c r="AE74" s="52">
        <v>7769</v>
      </c>
      <c r="AF74" s="303">
        <v>0.13695456300682199</v>
      </c>
      <c r="AG74" s="303"/>
      <c r="AH74" s="52">
        <v>652</v>
      </c>
      <c r="AI74" s="52">
        <v>4430</v>
      </c>
      <c r="AJ74" s="303">
        <v>0.14717832957110599</v>
      </c>
      <c r="AK74" s="303"/>
      <c r="AL74" s="52">
        <v>570</v>
      </c>
      <c r="AM74" s="52">
        <v>4239</v>
      </c>
      <c r="AN74" s="304">
        <v>0.13446567586694999</v>
      </c>
      <c r="AO74" s="52">
        <v>703</v>
      </c>
      <c r="AP74" s="52">
        <v>4192</v>
      </c>
      <c r="AQ74" s="304">
        <v>0.167700381679389</v>
      </c>
      <c r="AS74" s="273"/>
      <c r="AV74" s="273"/>
      <c r="AY74" s="273"/>
    </row>
    <row r="75" spans="24:51" s="274" customFormat="1" x14ac:dyDescent="0.25">
      <c r="X75" s="301"/>
      <c r="Y75" s="302" t="s">
        <v>146</v>
      </c>
      <c r="Z75" s="52">
        <v>2278</v>
      </c>
      <c r="AA75" s="52">
        <v>13996</v>
      </c>
      <c r="AB75" s="303">
        <v>0.16276078879679901</v>
      </c>
      <c r="AC75" s="303"/>
      <c r="AD75" s="52">
        <v>2096</v>
      </c>
      <c r="AE75" s="52">
        <v>14822</v>
      </c>
      <c r="AF75" s="303">
        <v>0.1414114154635</v>
      </c>
      <c r="AG75" s="303"/>
      <c r="AH75" s="52">
        <v>745</v>
      </c>
      <c r="AI75" s="52">
        <v>6121</v>
      </c>
      <c r="AJ75" s="303">
        <v>0.12171213853945401</v>
      </c>
      <c r="AK75" s="303"/>
      <c r="AL75" s="52">
        <v>828</v>
      </c>
      <c r="AM75" s="52">
        <v>6081</v>
      </c>
      <c r="AN75" s="304">
        <v>0.136161815490873</v>
      </c>
      <c r="AO75" s="52">
        <v>1212</v>
      </c>
      <c r="AP75" s="52">
        <v>6174</v>
      </c>
      <c r="AQ75" s="304">
        <v>0.19630709426627799</v>
      </c>
      <c r="AS75" s="273"/>
      <c r="AV75" s="273"/>
      <c r="AY75" s="273"/>
    </row>
    <row r="76" spans="24:51" s="274" customFormat="1" x14ac:dyDescent="0.25">
      <c r="X76" s="301"/>
      <c r="Y76" s="302" t="s">
        <v>148</v>
      </c>
      <c r="Z76" s="52">
        <v>4159</v>
      </c>
      <c r="AA76" s="52">
        <v>35121</v>
      </c>
      <c r="AB76" s="303">
        <v>0.11841917940833099</v>
      </c>
      <c r="AC76" s="303"/>
      <c r="AD76" s="52">
        <v>3835</v>
      </c>
      <c r="AE76" s="52">
        <v>35221</v>
      </c>
      <c r="AF76" s="303">
        <v>0.108883904488799</v>
      </c>
      <c r="AG76" s="303"/>
      <c r="AH76" s="52">
        <v>1860</v>
      </c>
      <c r="AI76" s="52">
        <v>18303</v>
      </c>
      <c r="AJ76" s="303">
        <v>0.10162268480577</v>
      </c>
      <c r="AK76" s="303"/>
      <c r="AL76" s="52">
        <v>1942</v>
      </c>
      <c r="AM76" s="52">
        <v>18151</v>
      </c>
      <c r="AN76" s="304">
        <v>0.106991350338824</v>
      </c>
      <c r="AO76" s="52">
        <v>2683</v>
      </c>
      <c r="AP76" s="52">
        <v>19318</v>
      </c>
      <c r="AQ76" s="304">
        <v>0.138886013044829</v>
      </c>
      <c r="AS76" s="273"/>
      <c r="AV76" s="273"/>
      <c r="AY76" s="273"/>
    </row>
    <row r="77" spans="24:51" s="274" customFormat="1" x14ac:dyDescent="0.25">
      <c r="X77" s="301"/>
      <c r="Y77" s="302"/>
      <c r="Z77" s="52"/>
      <c r="AA77" s="52"/>
      <c r="AB77" s="303"/>
      <c r="AC77" s="303"/>
      <c r="AD77" s="52"/>
      <c r="AE77" s="52"/>
      <c r="AF77" s="303"/>
      <c r="AG77" s="303"/>
      <c r="AH77" s="52"/>
      <c r="AI77" s="52"/>
      <c r="AJ77" s="303"/>
      <c r="AK77" s="303"/>
      <c r="AL77" s="52"/>
      <c r="AM77" s="52"/>
      <c r="AN77" s="304"/>
      <c r="AO77" s="52"/>
      <c r="AP77" s="52"/>
      <c r="AQ77" s="304"/>
      <c r="AS77" s="273"/>
      <c r="AV77" s="273"/>
      <c r="AY77" s="273"/>
    </row>
    <row r="78" spans="24:51" s="274" customFormat="1" x14ac:dyDescent="0.25">
      <c r="X78" s="301" t="s">
        <v>97</v>
      </c>
      <c r="Y78" s="302" t="s">
        <v>138</v>
      </c>
      <c r="Z78" s="52">
        <v>0</v>
      </c>
      <c r="AA78" s="52">
        <v>98</v>
      </c>
      <c r="AB78" s="303">
        <v>0</v>
      </c>
      <c r="AC78" s="303"/>
      <c r="AD78" s="52">
        <v>5</v>
      </c>
      <c r="AE78" s="52">
        <v>105</v>
      </c>
      <c r="AF78" s="303">
        <v>4.7619047619047603E-2</v>
      </c>
      <c r="AG78" s="303"/>
      <c r="AH78" s="52">
        <v>0</v>
      </c>
      <c r="AI78" s="52">
        <v>54</v>
      </c>
      <c r="AJ78" s="303">
        <v>0</v>
      </c>
      <c r="AK78" s="303"/>
      <c r="AL78" s="52">
        <v>2</v>
      </c>
      <c r="AM78" s="52">
        <v>45</v>
      </c>
      <c r="AN78" s="304">
        <v>4.4444444444444398E-2</v>
      </c>
      <c r="AO78" s="52">
        <v>3</v>
      </c>
      <c r="AP78" s="52">
        <v>50</v>
      </c>
      <c r="AQ78" s="304">
        <v>0.06</v>
      </c>
      <c r="AS78" s="273"/>
      <c r="AV78" s="273"/>
      <c r="AY78" s="273"/>
    </row>
    <row r="79" spans="24:51" s="274" customFormat="1" x14ac:dyDescent="0.25">
      <c r="X79" s="301"/>
      <c r="Y79" s="302" t="s">
        <v>140</v>
      </c>
      <c r="Z79" s="52">
        <v>112</v>
      </c>
      <c r="AA79" s="52">
        <v>798</v>
      </c>
      <c r="AB79" s="303">
        <v>0.140350877192982</v>
      </c>
      <c r="AC79" s="303"/>
      <c r="AD79" s="52">
        <v>29</v>
      </c>
      <c r="AE79" s="52">
        <v>586</v>
      </c>
      <c r="AF79" s="303">
        <v>4.9488054607508498E-2</v>
      </c>
      <c r="AG79" s="303"/>
      <c r="AH79" s="52">
        <v>18</v>
      </c>
      <c r="AI79" s="52">
        <v>436</v>
      </c>
      <c r="AJ79" s="303">
        <v>4.1284403669724801E-2</v>
      </c>
      <c r="AK79" s="303"/>
      <c r="AL79" s="52">
        <v>10</v>
      </c>
      <c r="AM79" s="52">
        <v>101</v>
      </c>
      <c r="AN79" s="304">
        <v>9.9009900990099001E-2</v>
      </c>
      <c r="AO79" s="52">
        <v>7</v>
      </c>
      <c r="AP79" s="52">
        <v>57</v>
      </c>
      <c r="AQ79" s="304">
        <v>0.12280701754386</v>
      </c>
      <c r="AS79" s="273"/>
      <c r="AV79" s="273"/>
      <c r="AY79" s="273"/>
    </row>
    <row r="80" spans="24:51" s="274" customFormat="1" x14ac:dyDescent="0.25">
      <c r="X80" s="301"/>
      <c r="Y80" s="302" t="s">
        <v>142</v>
      </c>
      <c r="Z80" s="52">
        <v>372</v>
      </c>
      <c r="AA80" s="52">
        <v>5318</v>
      </c>
      <c r="AB80" s="303">
        <v>6.9951109439639003E-2</v>
      </c>
      <c r="AC80" s="303"/>
      <c r="AD80" s="52">
        <v>418</v>
      </c>
      <c r="AE80" s="52">
        <v>5389</v>
      </c>
      <c r="AF80" s="303">
        <v>7.7565411022453207E-2</v>
      </c>
      <c r="AG80" s="303"/>
      <c r="AH80" s="52">
        <v>364</v>
      </c>
      <c r="AI80" s="52">
        <v>3606</v>
      </c>
      <c r="AJ80" s="303">
        <v>0.100942872989462</v>
      </c>
      <c r="AK80" s="303"/>
      <c r="AL80" s="52">
        <v>209</v>
      </c>
      <c r="AM80" s="52">
        <v>2365</v>
      </c>
      <c r="AN80" s="304">
        <v>8.8372093023255799E-2</v>
      </c>
      <c r="AO80" s="52">
        <v>216</v>
      </c>
      <c r="AP80" s="52">
        <v>2157</v>
      </c>
      <c r="AQ80" s="304">
        <v>0.100139082058414</v>
      </c>
      <c r="AS80" s="273"/>
      <c r="AV80" s="273"/>
      <c r="AY80" s="273"/>
    </row>
    <row r="81" spans="24:51" s="274" customFormat="1" x14ac:dyDescent="0.25">
      <c r="X81" s="301"/>
      <c r="Y81" s="302" t="s">
        <v>144</v>
      </c>
      <c r="Z81" s="52">
        <v>190</v>
      </c>
      <c r="AA81" s="52">
        <v>534</v>
      </c>
      <c r="AB81" s="303">
        <v>0.35580524344569298</v>
      </c>
      <c r="AC81" s="303"/>
      <c r="AD81" s="52">
        <v>116</v>
      </c>
      <c r="AE81" s="52">
        <v>439</v>
      </c>
      <c r="AF81" s="303">
        <v>0.26423690205011402</v>
      </c>
      <c r="AG81" s="303"/>
      <c r="AH81" s="52">
        <v>85</v>
      </c>
      <c r="AI81" s="52">
        <v>265</v>
      </c>
      <c r="AJ81" s="303">
        <v>0.320754716981132</v>
      </c>
      <c r="AK81" s="303"/>
      <c r="AL81" s="52">
        <v>31</v>
      </c>
      <c r="AM81" s="52">
        <v>156</v>
      </c>
      <c r="AN81" s="304">
        <v>0.19871794871794901</v>
      </c>
      <c r="AO81" s="52">
        <v>45</v>
      </c>
      <c r="AP81" s="52">
        <v>149</v>
      </c>
      <c r="AQ81" s="304">
        <v>0.30201342281879201</v>
      </c>
      <c r="AS81" s="273"/>
      <c r="AV81" s="273"/>
      <c r="AY81" s="273"/>
    </row>
    <row r="82" spans="24:51" s="274" customFormat="1" x14ac:dyDescent="0.25">
      <c r="X82" s="301"/>
      <c r="Y82" s="302" t="s">
        <v>145</v>
      </c>
      <c r="Z82" s="52">
        <v>2012</v>
      </c>
      <c r="AA82" s="52">
        <v>6655</v>
      </c>
      <c r="AB82" s="303">
        <v>0.30232907588279501</v>
      </c>
      <c r="AC82" s="303"/>
      <c r="AD82" s="52">
        <v>1754</v>
      </c>
      <c r="AE82" s="52">
        <v>6591</v>
      </c>
      <c r="AF82" s="303">
        <v>0.26612046730389899</v>
      </c>
      <c r="AG82" s="303"/>
      <c r="AH82" s="52">
        <v>1318</v>
      </c>
      <c r="AI82" s="52">
        <v>4622</v>
      </c>
      <c r="AJ82" s="303">
        <v>0.28515794028559099</v>
      </c>
      <c r="AK82" s="303"/>
      <c r="AL82" s="52">
        <v>672</v>
      </c>
      <c r="AM82" s="52">
        <v>2602</v>
      </c>
      <c r="AN82" s="304">
        <v>0.25826287471176002</v>
      </c>
      <c r="AO82" s="52">
        <v>462</v>
      </c>
      <c r="AP82" s="52">
        <v>1891</v>
      </c>
      <c r="AQ82" s="304">
        <v>0.244315177154944</v>
      </c>
      <c r="AS82" s="273"/>
      <c r="AV82" s="273"/>
      <c r="AY82" s="273"/>
    </row>
    <row r="83" spans="24:51" s="274" customFormat="1" x14ac:dyDescent="0.25">
      <c r="X83" s="301"/>
      <c r="Y83" s="302" t="s">
        <v>146</v>
      </c>
      <c r="Z83" s="52">
        <v>2166</v>
      </c>
      <c r="AA83" s="52">
        <v>7520</v>
      </c>
      <c r="AB83" s="303">
        <v>0.28803191489361701</v>
      </c>
      <c r="AC83" s="303"/>
      <c r="AD83" s="52">
        <v>1819</v>
      </c>
      <c r="AE83" s="52">
        <v>7952</v>
      </c>
      <c r="AF83" s="303">
        <v>0.22874748490945701</v>
      </c>
      <c r="AG83" s="303"/>
      <c r="AH83" s="52">
        <v>1218</v>
      </c>
      <c r="AI83" s="52">
        <v>5220</v>
      </c>
      <c r="AJ83" s="303">
        <v>0.233333333333333</v>
      </c>
      <c r="AK83" s="303"/>
      <c r="AL83" s="52">
        <v>695</v>
      </c>
      <c r="AM83" s="52">
        <v>3053</v>
      </c>
      <c r="AN83" s="304">
        <v>0.22764493940386499</v>
      </c>
      <c r="AO83" s="52">
        <v>555</v>
      </c>
      <c r="AP83" s="52">
        <v>2239</v>
      </c>
      <c r="AQ83" s="304">
        <v>0.24787851719517601</v>
      </c>
      <c r="AS83" s="273"/>
      <c r="AV83" s="273"/>
      <c r="AY83" s="273"/>
    </row>
    <row r="84" spans="24:51" s="274" customFormat="1" x14ac:dyDescent="0.25">
      <c r="X84" s="301"/>
      <c r="Y84" s="302" t="s">
        <v>148</v>
      </c>
      <c r="Z84" s="52">
        <v>4852</v>
      </c>
      <c r="AA84" s="52">
        <v>20923</v>
      </c>
      <c r="AB84" s="303">
        <v>0.23189791138938001</v>
      </c>
      <c r="AC84" s="303"/>
      <c r="AD84" s="52">
        <v>4141</v>
      </c>
      <c r="AE84" s="52">
        <v>21062</v>
      </c>
      <c r="AF84" s="303">
        <v>0.19661000854619701</v>
      </c>
      <c r="AG84" s="303"/>
      <c r="AH84" s="52">
        <v>3003</v>
      </c>
      <c r="AI84" s="52">
        <v>14203</v>
      </c>
      <c r="AJ84" s="303">
        <v>0.21143420404140001</v>
      </c>
      <c r="AK84" s="303"/>
      <c r="AL84" s="52">
        <v>1619</v>
      </c>
      <c r="AM84" s="52">
        <v>8322</v>
      </c>
      <c r="AN84" s="304">
        <v>0.19454458062965599</v>
      </c>
      <c r="AO84" s="52">
        <v>1288</v>
      </c>
      <c r="AP84" s="52">
        <v>6543</v>
      </c>
      <c r="AQ84" s="304">
        <v>0.1968515971267</v>
      </c>
      <c r="AS84" s="273"/>
      <c r="AV84" s="273"/>
      <c r="AY84" s="273"/>
    </row>
    <row r="85" spans="24:51" s="274" customFormat="1" x14ac:dyDescent="0.25">
      <c r="X85" s="301"/>
      <c r="Y85" s="302"/>
      <c r="Z85" s="52"/>
      <c r="AA85" s="52"/>
      <c r="AB85" s="303"/>
      <c r="AC85" s="303"/>
      <c r="AD85" s="52"/>
      <c r="AE85" s="52"/>
      <c r="AF85" s="303"/>
      <c r="AG85" s="303"/>
      <c r="AH85" s="52"/>
      <c r="AI85" s="52"/>
      <c r="AJ85" s="303"/>
      <c r="AK85" s="303"/>
      <c r="AL85" s="52"/>
      <c r="AM85" s="52"/>
      <c r="AN85" s="304"/>
      <c r="AO85" s="52"/>
      <c r="AP85" s="52"/>
      <c r="AQ85" s="304"/>
      <c r="AS85" s="273"/>
      <c r="AV85" s="273"/>
      <c r="AY85" s="273"/>
    </row>
    <row r="86" spans="24:51" s="274" customFormat="1" x14ac:dyDescent="0.25">
      <c r="X86" s="301" t="s">
        <v>75</v>
      </c>
      <c r="Y86" s="302" t="s">
        <v>138</v>
      </c>
      <c r="Z86" s="52">
        <v>10</v>
      </c>
      <c r="AA86" s="52">
        <v>226</v>
      </c>
      <c r="AB86" s="303">
        <v>4.4247787610619503E-2</v>
      </c>
      <c r="AC86" s="303"/>
      <c r="AD86" s="52">
        <v>3</v>
      </c>
      <c r="AE86" s="52">
        <v>162</v>
      </c>
      <c r="AF86" s="303">
        <v>1.85185185185185E-2</v>
      </c>
      <c r="AG86" s="303"/>
      <c r="AH86" s="52">
        <v>30</v>
      </c>
      <c r="AI86" s="52">
        <v>185</v>
      </c>
      <c r="AJ86" s="303">
        <v>0.162162162162162</v>
      </c>
      <c r="AK86" s="303"/>
      <c r="AL86" s="52">
        <v>4</v>
      </c>
      <c r="AM86" s="52">
        <v>148</v>
      </c>
      <c r="AN86" s="304">
        <v>2.7027027027027001E-2</v>
      </c>
      <c r="AO86" s="52">
        <v>9</v>
      </c>
      <c r="AP86" s="52">
        <v>149</v>
      </c>
      <c r="AQ86" s="304">
        <v>6.0402684563758399E-2</v>
      </c>
      <c r="AS86" s="273"/>
      <c r="AV86" s="273"/>
      <c r="AY86" s="273"/>
    </row>
    <row r="87" spans="24:51" s="274" customFormat="1" x14ac:dyDescent="0.25">
      <c r="X87" s="301"/>
      <c r="Y87" s="302" t="s">
        <v>140</v>
      </c>
      <c r="Z87" s="52">
        <v>411</v>
      </c>
      <c r="AA87" s="52">
        <v>3250</v>
      </c>
      <c r="AB87" s="303">
        <v>0.12646153846153799</v>
      </c>
      <c r="AC87" s="303"/>
      <c r="AD87" s="52">
        <v>142</v>
      </c>
      <c r="AE87" s="52">
        <v>2447</v>
      </c>
      <c r="AF87" s="303">
        <v>5.8030241111565198E-2</v>
      </c>
      <c r="AG87" s="303"/>
      <c r="AH87" s="52">
        <v>85</v>
      </c>
      <c r="AI87" s="52">
        <v>1503</v>
      </c>
      <c r="AJ87" s="303">
        <v>5.6553559547571498E-2</v>
      </c>
      <c r="AK87" s="303"/>
      <c r="AL87" s="52">
        <v>78</v>
      </c>
      <c r="AM87" s="52">
        <v>1122</v>
      </c>
      <c r="AN87" s="304">
        <v>6.9518716577540093E-2</v>
      </c>
      <c r="AO87" s="52">
        <v>104</v>
      </c>
      <c r="AP87" s="52">
        <v>1278</v>
      </c>
      <c r="AQ87" s="304">
        <v>8.1377151799687006E-2</v>
      </c>
      <c r="AS87" s="273"/>
      <c r="AV87" s="273"/>
      <c r="AY87" s="273"/>
    </row>
    <row r="88" spans="24:51" s="274" customFormat="1" x14ac:dyDescent="0.25">
      <c r="X88" s="301"/>
      <c r="Y88" s="302" t="s">
        <v>142</v>
      </c>
      <c r="Z88" s="52">
        <v>1279</v>
      </c>
      <c r="AA88" s="52">
        <v>20998</v>
      </c>
      <c r="AB88" s="303">
        <v>6.0910562910753398E-2</v>
      </c>
      <c r="AC88" s="303"/>
      <c r="AD88" s="52">
        <v>1261</v>
      </c>
      <c r="AE88" s="52">
        <v>18577</v>
      </c>
      <c r="AF88" s="303">
        <v>6.7879636109167293E-2</v>
      </c>
      <c r="AG88" s="303"/>
      <c r="AH88" s="52">
        <v>988</v>
      </c>
      <c r="AI88" s="52">
        <v>12387</v>
      </c>
      <c r="AJ88" s="303">
        <v>7.9761039799790101E-2</v>
      </c>
      <c r="AK88" s="303"/>
      <c r="AL88" s="52">
        <v>840</v>
      </c>
      <c r="AM88" s="52">
        <v>11268</v>
      </c>
      <c r="AN88" s="304">
        <v>7.4547390841320602E-2</v>
      </c>
      <c r="AO88" s="52">
        <v>967</v>
      </c>
      <c r="AP88" s="52">
        <v>11960</v>
      </c>
      <c r="AQ88" s="304">
        <v>8.08528428093645E-2</v>
      </c>
      <c r="AS88" s="273"/>
      <c r="AV88" s="273"/>
      <c r="AY88" s="273"/>
    </row>
    <row r="89" spans="24:51" s="274" customFormat="1" x14ac:dyDescent="0.25">
      <c r="X89" s="301"/>
      <c r="Y89" s="302" t="s">
        <v>144</v>
      </c>
      <c r="Z89" s="52">
        <v>339</v>
      </c>
      <c r="AA89" s="52">
        <v>1460</v>
      </c>
      <c r="AB89" s="303">
        <v>0.23219178082191799</v>
      </c>
      <c r="AC89" s="303"/>
      <c r="AD89" s="52">
        <v>215</v>
      </c>
      <c r="AE89" s="52">
        <v>1023</v>
      </c>
      <c r="AF89" s="303">
        <v>0.21016617790811301</v>
      </c>
      <c r="AG89" s="303"/>
      <c r="AH89" s="52">
        <v>203</v>
      </c>
      <c r="AI89" s="52">
        <v>941</v>
      </c>
      <c r="AJ89" s="303">
        <v>0.21572794899043601</v>
      </c>
      <c r="AK89" s="303"/>
      <c r="AL89" s="52">
        <v>171</v>
      </c>
      <c r="AM89" s="52">
        <v>948</v>
      </c>
      <c r="AN89" s="304">
        <v>0.180379746835443</v>
      </c>
      <c r="AO89" s="52">
        <v>272</v>
      </c>
      <c r="AP89" s="52">
        <v>1111</v>
      </c>
      <c r="AQ89" s="304">
        <v>0.24482448244824501</v>
      </c>
      <c r="AS89" s="273"/>
      <c r="AV89" s="273"/>
      <c r="AY89" s="273"/>
    </row>
    <row r="90" spans="24:51" s="274" customFormat="1" x14ac:dyDescent="0.25">
      <c r="X90" s="301"/>
      <c r="Y90" s="302" t="s">
        <v>145</v>
      </c>
      <c r="Z90" s="52">
        <v>4513</v>
      </c>
      <c r="AA90" s="52">
        <v>21048</v>
      </c>
      <c r="AB90" s="303">
        <v>0.21441467122767</v>
      </c>
      <c r="AC90" s="303"/>
      <c r="AD90" s="52">
        <v>3337</v>
      </c>
      <c r="AE90" s="52">
        <v>16949</v>
      </c>
      <c r="AF90" s="303">
        <v>0.19688477196294801</v>
      </c>
      <c r="AG90" s="303"/>
      <c r="AH90" s="52">
        <v>2247</v>
      </c>
      <c r="AI90" s="52">
        <v>10815</v>
      </c>
      <c r="AJ90" s="303">
        <v>0.207766990291262</v>
      </c>
      <c r="AK90" s="303"/>
      <c r="AL90" s="52">
        <v>2071</v>
      </c>
      <c r="AM90" s="52">
        <v>9927</v>
      </c>
      <c r="AN90" s="304">
        <v>0.20862294751687299</v>
      </c>
      <c r="AO90" s="52">
        <v>2375</v>
      </c>
      <c r="AP90" s="52">
        <v>10118</v>
      </c>
      <c r="AQ90" s="304">
        <v>0.234730183830797</v>
      </c>
      <c r="AS90" s="273"/>
      <c r="AV90" s="273"/>
      <c r="AY90" s="273"/>
    </row>
    <row r="91" spans="24:51" s="274" customFormat="1" x14ac:dyDescent="0.25">
      <c r="X91" s="301"/>
      <c r="Y91" s="302" t="s">
        <v>146</v>
      </c>
      <c r="Z91" s="52">
        <v>3936</v>
      </c>
      <c r="AA91" s="52">
        <v>21715</v>
      </c>
      <c r="AB91" s="303">
        <v>0.18125719548699101</v>
      </c>
      <c r="AC91" s="303"/>
      <c r="AD91" s="52">
        <v>3249</v>
      </c>
      <c r="AE91" s="52">
        <v>20292</v>
      </c>
      <c r="AF91" s="303">
        <v>0.16011235955056199</v>
      </c>
      <c r="AG91" s="303"/>
      <c r="AH91" s="52">
        <v>2447</v>
      </c>
      <c r="AI91" s="52">
        <v>13121</v>
      </c>
      <c r="AJ91" s="303">
        <v>0.186494931788736</v>
      </c>
      <c r="AK91" s="303"/>
      <c r="AL91" s="52">
        <v>2525</v>
      </c>
      <c r="AM91" s="52">
        <v>12425</v>
      </c>
      <c r="AN91" s="304">
        <v>0.20321931589537201</v>
      </c>
      <c r="AO91" s="52">
        <v>3036</v>
      </c>
      <c r="AP91" s="52">
        <v>12518</v>
      </c>
      <c r="AQ91" s="304">
        <v>0.24253075571177499</v>
      </c>
      <c r="AS91" s="273"/>
      <c r="AV91" s="273"/>
      <c r="AY91" s="273"/>
    </row>
    <row r="92" spans="24:51" s="274" customFormat="1" x14ac:dyDescent="0.25">
      <c r="X92" s="301"/>
      <c r="Y92" s="302" t="s">
        <v>148</v>
      </c>
      <c r="Z92" s="52">
        <v>10488</v>
      </c>
      <c r="AA92" s="52">
        <v>68697</v>
      </c>
      <c r="AB92" s="303">
        <v>0.15267042228918301</v>
      </c>
      <c r="AC92" s="303"/>
      <c r="AD92" s="52">
        <v>8207</v>
      </c>
      <c r="AE92" s="52">
        <v>59450</v>
      </c>
      <c r="AF92" s="303">
        <v>0.138048780487805</v>
      </c>
      <c r="AG92" s="303"/>
      <c r="AH92" s="52">
        <v>6000</v>
      </c>
      <c r="AI92" s="52">
        <v>38952</v>
      </c>
      <c r="AJ92" s="303">
        <v>0.15403573629081899</v>
      </c>
      <c r="AK92" s="303"/>
      <c r="AL92" s="52">
        <v>5689</v>
      </c>
      <c r="AM92" s="52">
        <v>35838</v>
      </c>
      <c r="AN92" s="304">
        <v>0.15874211730565299</v>
      </c>
      <c r="AO92" s="52">
        <v>6763</v>
      </c>
      <c r="AP92" s="52">
        <v>37134</v>
      </c>
      <c r="AQ92" s="304">
        <v>0.18212419884741701</v>
      </c>
      <c r="AS92" s="273"/>
      <c r="AV92" s="273"/>
      <c r="AY92" s="273"/>
    </row>
    <row r="93" spans="24:51" s="274" customFormat="1" x14ac:dyDescent="0.25">
      <c r="X93" s="301"/>
      <c r="Y93" s="302"/>
      <c r="Z93" s="52"/>
      <c r="AA93" s="52"/>
      <c r="AB93" s="303"/>
      <c r="AC93" s="303"/>
      <c r="AD93" s="52"/>
      <c r="AE93" s="52"/>
      <c r="AF93" s="303"/>
      <c r="AG93" s="303"/>
      <c r="AH93" s="52"/>
      <c r="AI93" s="52"/>
      <c r="AJ93" s="303"/>
      <c r="AK93" s="303"/>
      <c r="AL93" s="52"/>
      <c r="AM93" s="52"/>
      <c r="AN93" s="304"/>
      <c r="AO93" s="52"/>
      <c r="AP93" s="52"/>
      <c r="AQ93" s="304"/>
      <c r="AS93" s="273"/>
      <c r="AV93" s="273"/>
      <c r="AY93" s="273"/>
    </row>
    <row r="94" spans="24:51" s="274" customFormat="1" x14ac:dyDescent="0.25">
      <c r="X94" s="301" t="s">
        <v>150</v>
      </c>
      <c r="Y94" s="302" t="s">
        <v>138</v>
      </c>
      <c r="Z94" s="52">
        <v>10</v>
      </c>
      <c r="AA94" s="52">
        <v>161</v>
      </c>
      <c r="AB94" s="303">
        <v>6.2111801242236003E-2</v>
      </c>
      <c r="AC94" s="303"/>
      <c r="AD94" s="52">
        <v>10</v>
      </c>
      <c r="AE94" s="52">
        <v>188</v>
      </c>
      <c r="AF94" s="303">
        <v>5.31914893617021E-2</v>
      </c>
      <c r="AG94" s="303"/>
      <c r="AH94" s="52">
        <v>10</v>
      </c>
      <c r="AI94" s="52">
        <v>98</v>
      </c>
      <c r="AJ94" s="303">
        <v>0.102040816326531</v>
      </c>
      <c r="AK94" s="303"/>
      <c r="AL94" s="52">
        <v>3</v>
      </c>
      <c r="AM94" s="52">
        <v>84</v>
      </c>
      <c r="AN94" s="304">
        <v>3.5714285714285698E-2</v>
      </c>
      <c r="AO94" s="52">
        <v>7</v>
      </c>
      <c r="AP94" s="52">
        <v>74</v>
      </c>
      <c r="AQ94" s="304">
        <v>9.45945945945946E-2</v>
      </c>
      <c r="AS94" s="273"/>
      <c r="AV94" s="273"/>
      <c r="AY94" s="273"/>
    </row>
    <row r="95" spans="24:51" s="274" customFormat="1" x14ac:dyDescent="0.25">
      <c r="X95" s="301"/>
      <c r="Y95" s="302" t="s">
        <v>140</v>
      </c>
      <c r="Z95" s="52">
        <v>64</v>
      </c>
      <c r="AA95" s="52">
        <v>343</v>
      </c>
      <c r="AB95" s="303">
        <v>0.186588921282799</v>
      </c>
      <c r="AC95" s="303"/>
      <c r="AD95" s="52">
        <v>19</v>
      </c>
      <c r="AE95" s="52">
        <v>229</v>
      </c>
      <c r="AF95" s="303">
        <v>8.2969432314410493E-2</v>
      </c>
      <c r="AG95" s="303"/>
      <c r="AH95" s="52">
        <v>19</v>
      </c>
      <c r="AI95" s="52">
        <v>155</v>
      </c>
      <c r="AJ95" s="303">
        <v>0.12258064516129</v>
      </c>
      <c r="AK95" s="303"/>
      <c r="AL95" s="52">
        <v>2</v>
      </c>
      <c r="AM95" s="52">
        <v>56</v>
      </c>
      <c r="AN95" s="304">
        <v>3.5714285714285698E-2</v>
      </c>
      <c r="AO95" s="52">
        <v>5</v>
      </c>
      <c r="AP95" s="52">
        <v>24</v>
      </c>
      <c r="AQ95" s="304">
        <v>0.20833333333333301</v>
      </c>
      <c r="AS95" s="273"/>
      <c r="AV95" s="273"/>
      <c r="AY95" s="273"/>
    </row>
    <row r="96" spans="24:51" s="274" customFormat="1" x14ac:dyDescent="0.25">
      <c r="X96" s="301"/>
      <c r="Y96" s="302" t="s">
        <v>142</v>
      </c>
      <c r="Z96" s="52">
        <v>483</v>
      </c>
      <c r="AA96" s="52">
        <v>7063</v>
      </c>
      <c r="AB96" s="303">
        <v>6.8384539147670995E-2</v>
      </c>
      <c r="AC96" s="303"/>
      <c r="AD96" s="52">
        <v>539</v>
      </c>
      <c r="AE96" s="52">
        <v>7103</v>
      </c>
      <c r="AF96" s="303">
        <v>7.58834295368154E-2</v>
      </c>
      <c r="AG96" s="303"/>
      <c r="AH96" s="52">
        <v>396</v>
      </c>
      <c r="AI96" s="52">
        <v>5142</v>
      </c>
      <c r="AJ96" s="303">
        <v>7.7012835472578797E-2</v>
      </c>
      <c r="AK96" s="303"/>
      <c r="AL96" s="52">
        <v>317</v>
      </c>
      <c r="AM96" s="52">
        <v>4297</v>
      </c>
      <c r="AN96" s="304">
        <v>7.3772399348382603E-2</v>
      </c>
      <c r="AO96" s="52">
        <v>306</v>
      </c>
      <c r="AP96" s="52">
        <v>3292</v>
      </c>
      <c r="AQ96" s="304">
        <v>9.2952612393681702E-2</v>
      </c>
      <c r="AS96" s="273"/>
      <c r="AV96" s="273"/>
      <c r="AY96" s="273"/>
    </row>
    <row r="97" spans="24:51" s="274" customFormat="1" x14ac:dyDescent="0.25">
      <c r="X97" s="301"/>
      <c r="Y97" s="302" t="s">
        <v>144</v>
      </c>
      <c r="Z97" s="52">
        <v>196</v>
      </c>
      <c r="AA97" s="52">
        <v>683</v>
      </c>
      <c r="AB97" s="303">
        <v>0.28696925329429002</v>
      </c>
      <c r="AC97" s="303"/>
      <c r="AD97" s="52">
        <v>156</v>
      </c>
      <c r="AE97" s="52">
        <v>759</v>
      </c>
      <c r="AF97" s="303">
        <v>0.205533596837945</v>
      </c>
      <c r="AG97" s="303"/>
      <c r="AH97" s="52">
        <v>84</v>
      </c>
      <c r="AI97" s="52">
        <v>453</v>
      </c>
      <c r="AJ97" s="303">
        <v>0.185430463576159</v>
      </c>
      <c r="AK97" s="303"/>
      <c r="AL97" s="52">
        <v>61</v>
      </c>
      <c r="AM97" s="52">
        <v>328</v>
      </c>
      <c r="AN97" s="304">
        <v>0.185975609756098</v>
      </c>
      <c r="AO97" s="52">
        <v>52</v>
      </c>
      <c r="AP97" s="52">
        <v>231</v>
      </c>
      <c r="AQ97" s="304">
        <v>0.22510822510822501</v>
      </c>
      <c r="AS97" s="273"/>
      <c r="AV97" s="273"/>
      <c r="AY97" s="273"/>
    </row>
    <row r="98" spans="24:51" s="274" customFormat="1" x14ac:dyDescent="0.25">
      <c r="X98" s="301"/>
      <c r="Y98" s="302" t="s">
        <v>145</v>
      </c>
      <c r="Z98" s="52">
        <v>2968</v>
      </c>
      <c r="AA98" s="52">
        <v>9648</v>
      </c>
      <c r="AB98" s="303">
        <v>0.30762852404643498</v>
      </c>
      <c r="AC98" s="303"/>
      <c r="AD98" s="52">
        <v>2012</v>
      </c>
      <c r="AE98" s="52">
        <v>8034</v>
      </c>
      <c r="AF98" s="303">
        <v>0.25043564849390099</v>
      </c>
      <c r="AG98" s="303"/>
      <c r="AH98" s="52">
        <v>1153</v>
      </c>
      <c r="AI98" s="52">
        <v>4711</v>
      </c>
      <c r="AJ98" s="303">
        <v>0.24474633835703699</v>
      </c>
      <c r="AK98" s="303"/>
      <c r="AL98" s="52">
        <v>862</v>
      </c>
      <c r="AM98" s="52">
        <v>3651</v>
      </c>
      <c r="AN98" s="304">
        <v>0.23609969871268099</v>
      </c>
      <c r="AO98" s="52">
        <v>498</v>
      </c>
      <c r="AP98" s="52">
        <v>2340</v>
      </c>
      <c r="AQ98" s="304">
        <v>0.21282051282051301</v>
      </c>
      <c r="AS98" s="273"/>
      <c r="AV98" s="273"/>
      <c r="AY98" s="273"/>
    </row>
    <row r="99" spans="24:51" s="274" customFormat="1" x14ac:dyDescent="0.25">
      <c r="X99" s="301"/>
      <c r="Y99" s="302" t="s">
        <v>146</v>
      </c>
      <c r="Z99" s="52">
        <v>2845</v>
      </c>
      <c r="AA99" s="52">
        <v>10510</v>
      </c>
      <c r="AB99" s="303">
        <v>0.27069457659371998</v>
      </c>
      <c r="AC99" s="303"/>
      <c r="AD99" s="52">
        <v>2131</v>
      </c>
      <c r="AE99" s="52">
        <v>10101</v>
      </c>
      <c r="AF99" s="303">
        <v>0.21096921096921101</v>
      </c>
      <c r="AG99" s="303"/>
      <c r="AH99" s="52">
        <v>1046</v>
      </c>
      <c r="AI99" s="52">
        <v>5725</v>
      </c>
      <c r="AJ99" s="303">
        <v>0.18270742358078601</v>
      </c>
      <c r="AK99" s="303"/>
      <c r="AL99" s="52">
        <v>866</v>
      </c>
      <c r="AM99" s="52">
        <v>4868</v>
      </c>
      <c r="AN99" s="304">
        <v>0.17789646672144599</v>
      </c>
      <c r="AO99" s="52">
        <v>675</v>
      </c>
      <c r="AP99" s="52">
        <v>3437</v>
      </c>
      <c r="AQ99" s="304">
        <v>0.19639220250218201</v>
      </c>
      <c r="AS99" s="273"/>
      <c r="AV99" s="273"/>
      <c r="AY99" s="273"/>
    </row>
    <row r="100" spans="24:51" s="274" customFormat="1" x14ac:dyDescent="0.25">
      <c r="X100" s="301"/>
      <c r="Y100" s="302" t="s">
        <v>148</v>
      </c>
      <c r="Z100" s="52">
        <v>6566</v>
      </c>
      <c r="AA100" s="52">
        <v>28408</v>
      </c>
      <c r="AB100" s="303">
        <v>0.23113207547169801</v>
      </c>
      <c r="AC100" s="303"/>
      <c r="AD100" s="52">
        <v>4867</v>
      </c>
      <c r="AE100" s="52">
        <v>26414</v>
      </c>
      <c r="AF100" s="303">
        <v>0.184258347845839</v>
      </c>
      <c r="AG100" s="303"/>
      <c r="AH100" s="52">
        <v>2708</v>
      </c>
      <c r="AI100" s="52">
        <v>16284</v>
      </c>
      <c r="AJ100" s="303">
        <v>0.16629820682878901</v>
      </c>
      <c r="AK100" s="303"/>
      <c r="AL100" s="52">
        <v>2111</v>
      </c>
      <c r="AM100" s="52">
        <v>13284</v>
      </c>
      <c r="AN100" s="304">
        <v>0.15891297801866899</v>
      </c>
      <c r="AO100" s="52">
        <v>1543</v>
      </c>
      <c r="AP100" s="52">
        <v>9398</v>
      </c>
      <c r="AQ100" s="304">
        <v>0.16418386890827799</v>
      </c>
      <c r="AS100" s="273"/>
      <c r="AV100" s="273"/>
      <c r="AY100" s="273"/>
    </row>
    <row r="101" spans="24:51" s="274" customFormat="1" x14ac:dyDescent="0.25">
      <c r="X101" s="301"/>
      <c r="Y101" s="302"/>
      <c r="Z101" s="52"/>
      <c r="AA101" s="52"/>
      <c r="AB101" s="303"/>
      <c r="AC101" s="303"/>
      <c r="AD101" s="52"/>
      <c r="AE101" s="52"/>
      <c r="AF101" s="303"/>
      <c r="AG101" s="303"/>
      <c r="AH101" s="52"/>
      <c r="AI101" s="52"/>
      <c r="AJ101" s="303"/>
      <c r="AK101" s="303"/>
      <c r="AL101" s="52"/>
      <c r="AM101" s="52"/>
      <c r="AN101" s="304"/>
      <c r="AO101" s="52"/>
      <c r="AP101" s="52"/>
      <c r="AQ101" s="304"/>
      <c r="AS101" s="273"/>
      <c r="AV101" s="273"/>
      <c r="AY101" s="273"/>
    </row>
    <row r="102" spans="24:51" s="274" customFormat="1" x14ac:dyDescent="0.25">
      <c r="X102" s="301" t="s">
        <v>158</v>
      </c>
      <c r="Y102" s="302" t="s">
        <v>138</v>
      </c>
      <c r="Z102" s="52">
        <f>Z6+Z14+Z22+Z30+Z38+Z46+Z54+Z62+Z70+Z78+Z86+Z94</f>
        <v>369</v>
      </c>
      <c r="AA102" s="52">
        <f>AA6+AA14+AA22+AA30+AA38+AA46+AA54+AA62+AA70+AA78+AA86+AA94</f>
        <v>7196</v>
      </c>
      <c r="AB102" s="303">
        <f>Z102/AA102</f>
        <v>5.1278488048916063E-2</v>
      </c>
      <c r="AC102" s="303"/>
      <c r="AD102" s="52">
        <f>AD6+AD14+AD22+AD30+AD38+AD46+AD54+AD62+AD70+AD78+AD86+AD94</f>
        <v>351</v>
      </c>
      <c r="AE102" s="52">
        <f>AE6+AE14+AE22+AE30+AE38+AE46+AE54+AE62+AE70+AE78+AE86+AE94</f>
        <v>7160</v>
      </c>
      <c r="AF102" s="303">
        <f>AD102/AE102</f>
        <v>4.9022346368715081E-2</v>
      </c>
      <c r="AG102" s="303"/>
      <c r="AH102" s="52">
        <f>AH6+AH14+AH22+AH30+AH38+AH46+AH54+AH62+AH70+AH78+AH86+AH94</f>
        <v>239</v>
      </c>
      <c r="AI102" s="52">
        <f>AI6+AI14+AI22+AI30+AI38+AI46+AI54+AI62+AI70+AI78+AI86+AI94</f>
        <v>4649</v>
      </c>
      <c r="AJ102" s="303">
        <f>AH102/AI102</f>
        <v>5.1408905140890512E-2</v>
      </c>
      <c r="AK102" s="303"/>
      <c r="AL102" s="52">
        <f>AL6+AL14+AL22+AL30+AL38+AL46+AL54+AL62+AL70+AL78+AL86+AL94</f>
        <v>200</v>
      </c>
      <c r="AM102" s="52">
        <f>AM6+AM14+AM22+AM30+AM38+AM46+AM54+AM62+AM70+AM78+AM86+AM94</f>
        <v>4141</v>
      </c>
      <c r="AN102" s="304">
        <f>AL102/AM102</f>
        <v>4.8297512678097079E-2</v>
      </c>
      <c r="AO102" s="52">
        <v>211</v>
      </c>
      <c r="AP102" s="52">
        <v>3899</v>
      </c>
      <c r="AQ102" s="304">
        <v>5.4116440112849502E-2</v>
      </c>
      <c r="AS102" s="273"/>
      <c r="AV102" s="273"/>
      <c r="AY102" s="273"/>
    </row>
    <row r="103" spans="24:51" s="274" customFormat="1" x14ac:dyDescent="0.25">
      <c r="X103" s="301"/>
      <c r="Y103" s="302" t="s">
        <v>140</v>
      </c>
      <c r="Z103" s="52">
        <f t="shared" ref="Z103:AA103" si="0">Z7+Z15+Z23+Z31+Z39+Z47+Z55+Z63+Z71+Z79+Z87+Z95</f>
        <v>833</v>
      </c>
      <c r="AA103" s="52">
        <f t="shared" si="0"/>
        <v>7295</v>
      </c>
      <c r="AB103" s="303">
        <f t="shared" ref="AB103:AB108" si="1">Z103/AA103</f>
        <v>0.11418779986291981</v>
      </c>
      <c r="AC103" s="303"/>
      <c r="AD103" s="52">
        <f t="shared" ref="AD103:AE103" si="2">AD7+AD15+AD23+AD31+AD39+AD47+AD55+AD63+AD71+AD79+AD87+AD95</f>
        <v>333</v>
      </c>
      <c r="AE103" s="52">
        <f t="shared" si="2"/>
        <v>5562</v>
      </c>
      <c r="AF103" s="303">
        <f t="shared" ref="AF103:AF108" si="3">AD103/AE103</f>
        <v>5.9870550161812294E-2</v>
      </c>
      <c r="AG103" s="303"/>
      <c r="AH103" s="52">
        <f t="shared" ref="AH103:AI103" si="4">AH7+AH15+AH23+AH31+AH39+AH47+AH55+AH63+AH71+AH79+AH87+AH95</f>
        <v>172</v>
      </c>
      <c r="AI103" s="52">
        <f t="shared" si="4"/>
        <v>3269</v>
      </c>
      <c r="AJ103" s="303">
        <f t="shared" ref="AJ103:AJ108" si="5">AH103/AI103</f>
        <v>5.2615478739675745E-2</v>
      </c>
      <c r="AK103" s="303"/>
      <c r="AL103" s="52">
        <f t="shared" ref="AL103:AM103" si="6">AL7+AL15+AL23+AL31+AL39+AL47+AL55+AL63+AL71+AL79+AL87+AL95</f>
        <v>125</v>
      </c>
      <c r="AM103" s="52">
        <f t="shared" si="6"/>
        <v>1858</v>
      </c>
      <c r="AN103" s="304">
        <f t="shared" ref="AN103:AN108" si="7">AL103/AM103</f>
        <v>6.727664155005382E-2</v>
      </c>
      <c r="AO103" s="52">
        <v>201</v>
      </c>
      <c r="AP103" s="52">
        <v>1913</v>
      </c>
      <c r="AQ103" s="304">
        <v>0.105070569785677</v>
      </c>
      <c r="AS103" s="273"/>
      <c r="AV103" s="273"/>
      <c r="AY103" s="273"/>
    </row>
    <row r="104" spans="24:51" s="274" customFormat="1" x14ac:dyDescent="0.25">
      <c r="X104" s="301"/>
      <c r="Y104" s="302" t="s">
        <v>142</v>
      </c>
      <c r="Z104" s="52">
        <f t="shared" ref="Z104:AA104" si="8">Z8+Z16+Z24+Z32+Z40+Z48+Z56+Z64+Z72+Z80+Z88+Z96</f>
        <v>9542</v>
      </c>
      <c r="AA104" s="52">
        <f t="shared" si="8"/>
        <v>162752</v>
      </c>
      <c r="AB104" s="303">
        <f t="shared" si="1"/>
        <v>5.8629079826976016E-2</v>
      </c>
      <c r="AC104" s="303"/>
      <c r="AD104" s="52">
        <f t="shared" ref="AD104:AE104" si="9">AD8+AD16+AD24+AD32+AD40+AD48+AD56+AD64+AD72+AD80+AD88+AD96</f>
        <v>10288</v>
      </c>
      <c r="AE104" s="52">
        <f t="shared" si="9"/>
        <v>154194</v>
      </c>
      <c r="AF104" s="303">
        <f t="shared" si="3"/>
        <v>6.6721143494558807E-2</v>
      </c>
      <c r="AG104" s="303"/>
      <c r="AH104" s="52">
        <f t="shared" ref="AH104:AI104" si="10">AH8+AH16+AH24+AH32+AH40+AH48+AH56+AH64+AH72+AH80+AH88+AH96</f>
        <v>8062</v>
      </c>
      <c r="AI104" s="52">
        <f t="shared" si="10"/>
        <v>102649</v>
      </c>
      <c r="AJ104" s="303">
        <f t="shared" si="5"/>
        <v>7.8539488938031546E-2</v>
      </c>
      <c r="AK104" s="303"/>
      <c r="AL104" s="52">
        <f t="shared" ref="AL104:AM104" si="11">AL8+AL16+AL24+AL32+AL40+AL48+AL56+AL64+AL72+AL80+AL88+AL96</f>
        <v>7380</v>
      </c>
      <c r="AM104" s="52">
        <f t="shared" si="11"/>
        <v>88536</v>
      </c>
      <c r="AN104" s="304">
        <f t="shared" si="7"/>
        <v>8.3355923014367034E-2</v>
      </c>
      <c r="AO104" s="52">
        <v>6821</v>
      </c>
      <c r="AP104" s="52">
        <v>82142</v>
      </c>
      <c r="AQ104" s="304">
        <v>8.30391273648073E-2</v>
      </c>
      <c r="AS104" s="273"/>
      <c r="AV104" s="273"/>
      <c r="AY104" s="273"/>
    </row>
    <row r="105" spans="24:51" s="274" customFormat="1" x14ac:dyDescent="0.25">
      <c r="X105" s="301"/>
      <c r="Y105" s="302" t="s">
        <v>144</v>
      </c>
      <c r="Z105" s="52">
        <f t="shared" ref="Z105:AA105" si="12">Z9+Z17+Z25+Z33+Z41+Z49+Z57+Z65+Z73+Z81+Z89+Z97</f>
        <v>1825</v>
      </c>
      <c r="AA105" s="52">
        <f t="shared" si="12"/>
        <v>9379</v>
      </c>
      <c r="AB105" s="303">
        <f t="shared" si="1"/>
        <v>0.19458364431176031</v>
      </c>
      <c r="AC105" s="303"/>
      <c r="AD105" s="52">
        <f t="shared" ref="AD105:AE105" si="13">AD9+AD17+AD25+AD33+AD41+AD49+AD57+AD65+AD73+AD81+AD89+AD97</f>
        <v>1653</v>
      </c>
      <c r="AE105" s="52">
        <f t="shared" si="13"/>
        <v>9054</v>
      </c>
      <c r="AF105" s="303">
        <f t="shared" si="3"/>
        <v>0.18257123923127899</v>
      </c>
      <c r="AG105" s="303"/>
      <c r="AH105" s="52">
        <f t="shared" ref="AH105:AI105" si="14">AH9+AH17+AH25+AH33+AH41+AH49+AH57+AH65+AH73+AH81+AH89+AH97</f>
        <v>1256</v>
      </c>
      <c r="AI105" s="52">
        <f t="shared" si="14"/>
        <v>6150</v>
      </c>
      <c r="AJ105" s="303">
        <f t="shared" si="5"/>
        <v>0.20422764227642276</v>
      </c>
      <c r="AK105" s="303"/>
      <c r="AL105" s="52">
        <f t="shared" ref="AL105:AM105" si="15">AL9+AL17+AL25+AL33+AL41+AL49+AL57+AL65+AL73+AL81+AL89+AL97</f>
        <v>1340</v>
      </c>
      <c r="AM105" s="52">
        <f t="shared" si="15"/>
        <v>6041</v>
      </c>
      <c r="AN105" s="304">
        <f t="shared" si="7"/>
        <v>0.2218175798708823</v>
      </c>
      <c r="AO105" s="52">
        <v>1551</v>
      </c>
      <c r="AP105" s="52">
        <v>5949</v>
      </c>
      <c r="AQ105" s="304">
        <v>0.26071608673726698</v>
      </c>
      <c r="AS105" s="273"/>
      <c r="AV105" s="273"/>
      <c r="AY105" s="273"/>
    </row>
    <row r="106" spans="24:51" s="274" customFormat="1" x14ac:dyDescent="0.25">
      <c r="X106" s="301"/>
      <c r="Y106" s="302" t="s">
        <v>145</v>
      </c>
      <c r="Z106" s="52">
        <f t="shared" ref="Z106:AA106" si="16">Z10+Z18+Z26+Z34+Z42+Z50+Z58+Z66+Z74+Z82+Z90+Z98</f>
        <v>26653</v>
      </c>
      <c r="AA106" s="52">
        <f t="shared" si="16"/>
        <v>128848</v>
      </c>
      <c r="AB106" s="303">
        <f t="shared" si="1"/>
        <v>0.20685614056873214</v>
      </c>
      <c r="AC106" s="303"/>
      <c r="AD106" s="52">
        <f t="shared" ref="AD106:AE106" si="17">AD10+AD18+AD26+AD34+AD42+AD50+AD58+AD66+AD74+AD82+AD90+AD98</f>
        <v>22840</v>
      </c>
      <c r="AE106" s="52">
        <f t="shared" si="17"/>
        <v>118866</v>
      </c>
      <c r="AF106" s="303">
        <f t="shared" si="3"/>
        <v>0.19214914273215217</v>
      </c>
      <c r="AG106" s="303"/>
      <c r="AH106" s="52">
        <f t="shared" ref="AH106:AI106" si="18">AH10+AH18+AH26+AH34+AH42+AH50+AH58+AH66+AH74+AH82+AH90+AH98</f>
        <v>14886</v>
      </c>
      <c r="AI106" s="52">
        <f t="shared" si="18"/>
        <v>74356</v>
      </c>
      <c r="AJ106" s="303">
        <f t="shared" si="5"/>
        <v>0.20019904244445641</v>
      </c>
      <c r="AK106" s="303"/>
      <c r="AL106" s="52">
        <f t="shared" ref="AL106:AM106" si="19">AL10+AL18+AL26+AL34+AL42+AL50+AL58+AL66+AL74+AL82+AL90+AL98</f>
        <v>12573</v>
      </c>
      <c r="AM106" s="52">
        <f t="shared" si="19"/>
        <v>61777</v>
      </c>
      <c r="AN106" s="304">
        <f t="shared" si="7"/>
        <v>0.20352234650436246</v>
      </c>
      <c r="AO106" s="52">
        <v>11396</v>
      </c>
      <c r="AP106" s="52">
        <v>53686</v>
      </c>
      <c r="AQ106" s="304">
        <v>0.21227135566069399</v>
      </c>
      <c r="AS106" s="273"/>
      <c r="AV106" s="273"/>
      <c r="AY106" s="273"/>
    </row>
    <row r="107" spans="24:51" s="274" customFormat="1" x14ac:dyDescent="0.25">
      <c r="X107" s="301"/>
      <c r="Y107" s="302" t="s">
        <v>146</v>
      </c>
      <c r="Z107" s="52">
        <f t="shared" ref="Z107:AA107" si="20">Z11+Z19+Z27+Z35+Z43+Z51+Z59+Z67+Z75+Z83+Z91+Z99</f>
        <v>30531</v>
      </c>
      <c r="AA107" s="52">
        <f t="shared" si="20"/>
        <v>155345</v>
      </c>
      <c r="AB107" s="303">
        <f t="shared" si="1"/>
        <v>0.1965367408027294</v>
      </c>
      <c r="AC107" s="303"/>
      <c r="AD107" s="52">
        <f t="shared" ref="AD107:AE107" si="21">AD11+AD19+AD27+AD35+AD43+AD51+AD59+AD67+AD75+AD83+AD91+AD99</f>
        <v>28317</v>
      </c>
      <c r="AE107" s="52">
        <f t="shared" si="21"/>
        <v>161109</v>
      </c>
      <c r="AF107" s="303">
        <f t="shared" si="3"/>
        <v>0.17576299275645682</v>
      </c>
      <c r="AG107" s="303"/>
      <c r="AH107" s="52">
        <f t="shared" ref="AH107:AI107" si="22">AH11+AH19+AH27+AH35+AH43+AH51+AH59+AH67+AH75+AH83+AH91+AH99</f>
        <v>16799</v>
      </c>
      <c r="AI107" s="52">
        <f t="shared" si="22"/>
        <v>92604</v>
      </c>
      <c r="AJ107" s="303">
        <f t="shared" si="5"/>
        <v>0.18140685067599671</v>
      </c>
      <c r="AK107" s="303"/>
      <c r="AL107" s="52">
        <f t="shared" ref="AL107:AM107" si="23">AL11+AL19+AL27+AL35+AL43+AL51+AL59+AL67+AL75+AL83+AL91+AL99</f>
        <v>16700</v>
      </c>
      <c r="AM107" s="52">
        <f t="shared" si="23"/>
        <v>83505</v>
      </c>
      <c r="AN107" s="304">
        <f t="shared" si="7"/>
        <v>0.19998802466918147</v>
      </c>
      <c r="AO107" s="52">
        <v>17463</v>
      </c>
      <c r="AP107" s="52">
        <v>72298</v>
      </c>
      <c r="AQ107" s="304">
        <v>0.24154195136794901</v>
      </c>
      <c r="AS107" s="273"/>
      <c r="AV107" s="273"/>
      <c r="AY107" s="273"/>
    </row>
    <row r="108" spans="24:51" s="274" customFormat="1" x14ac:dyDescent="0.25">
      <c r="X108" s="314"/>
      <c r="Y108" s="321"/>
      <c r="Z108" s="322">
        <v>69753</v>
      </c>
      <c r="AA108" s="322">
        <v>470815</v>
      </c>
      <c r="AB108" s="323">
        <f t="shared" si="1"/>
        <v>0.14815373341970839</v>
      </c>
      <c r="AC108" s="323"/>
      <c r="AD108" s="322">
        <v>63782</v>
      </c>
      <c r="AE108" s="322">
        <v>455945</v>
      </c>
      <c r="AF108" s="323">
        <f t="shared" si="3"/>
        <v>0.13988967967627675</v>
      </c>
      <c r="AG108" s="323"/>
      <c r="AH108" s="322">
        <v>41414</v>
      </c>
      <c r="AI108" s="322">
        <v>283677</v>
      </c>
      <c r="AJ108" s="323">
        <f t="shared" si="5"/>
        <v>0.14598998156353882</v>
      </c>
      <c r="AK108" s="323"/>
      <c r="AL108" s="322">
        <v>38318</v>
      </c>
      <c r="AM108" s="322">
        <v>245858</v>
      </c>
      <c r="AN108" s="324">
        <f t="shared" si="7"/>
        <v>0.15585419225731925</v>
      </c>
      <c r="AO108" s="322">
        <v>37643</v>
      </c>
      <c r="AP108" s="322">
        <v>219887</v>
      </c>
      <c r="AQ108" s="324">
        <v>0.17119247613547001</v>
      </c>
      <c r="AS108" s="273"/>
      <c r="AV108" s="273"/>
      <c r="AY108" s="273"/>
    </row>
    <row r="109" spans="24:51" s="274" customFormat="1" x14ac:dyDescent="0.25">
      <c r="AM109" s="275"/>
      <c r="AS109" s="273"/>
      <c r="AV109" s="273"/>
      <c r="AY109" s="273"/>
    </row>
    <row r="110" spans="24:51" s="274" customFormat="1" x14ac:dyDescent="0.25">
      <c r="X110" s="319" t="s">
        <v>155</v>
      </c>
      <c r="Y110" s="319"/>
      <c r="AM110" s="275"/>
      <c r="AS110" s="273"/>
      <c r="AV110" s="273"/>
      <c r="AY110" s="273"/>
    </row>
    <row r="111" spans="24:51" s="274" customFormat="1" x14ac:dyDescent="0.25">
      <c r="AM111" s="275"/>
      <c r="AS111" s="273"/>
      <c r="AV111" s="273"/>
      <c r="AY111" s="273"/>
    </row>
    <row r="112" spans="24:51" s="274" customFormat="1" x14ac:dyDescent="0.25">
      <c r="AM112" s="275"/>
      <c r="AS112" s="273"/>
      <c r="AV112" s="273"/>
      <c r="AY112" s="273"/>
    </row>
    <row r="113" spans="39:51" s="274" customFormat="1" x14ac:dyDescent="0.25">
      <c r="AM113" s="275"/>
      <c r="AS113" s="273"/>
      <c r="AV113" s="273"/>
      <c r="AY113" s="273"/>
    </row>
    <row r="114" spans="39:51" s="274" customFormat="1" x14ac:dyDescent="0.25">
      <c r="AM114" s="275"/>
      <c r="AS114" s="273"/>
      <c r="AV114" s="273"/>
      <c r="AY114" s="273"/>
    </row>
    <row r="115" spans="39:51" s="274" customFormat="1" x14ac:dyDescent="0.25">
      <c r="AM115" s="275"/>
      <c r="AS115" s="273"/>
      <c r="AV115" s="273"/>
      <c r="AY115" s="273"/>
    </row>
    <row r="116" spans="39:51" s="274" customFormat="1" x14ac:dyDescent="0.25">
      <c r="AM116" s="275"/>
      <c r="AS116" s="273"/>
      <c r="AV116" s="273"/>
      <c r="AY116" s="273"/>
    </row>
    <row r="117" spans="39:51" s="274" customFormat="1" x14ac:dyDescent="0.25">
      <c r="AM117" s="275"/>
      <c r="AS117" s="273"/>
      <c r="AV117" s="273"/>
      <c r="AY117" s="273"/>
    </row>
    <row r="118" spans="39:51" s="274" customFormat="1" x14ac:dyDescent="0.25">
      <c r="AM118" s="275"/>
      <c r="AS118" s="273"/>
      <c r="AV118" s="273"/>
      <c r="AY118" s="273"/>
    </row>
    <row r="119" spans="39:51" s="274" customFormat="1" x14ac:dyDescent="0.25">
      <c r="AM119" s="275"/>
      <c r="AS119" s="273"/>
      <c r="AV119" s="273"/>
      <c r="AY119" s="273"/>
    </row>
    <row r="120" spans="39:51" s="274" customFormat="1" x14ac:dyDescent="0.25">
      <c r="AM120" s="275"/>
      <c r="AS120" s="273"/>
      <c r="AV120" s="273"/>
      <c r="AY120" s="273"/>
    </row>
    <row r="121" spans="39:51" s="274" customFormat="1" x14ac:dyDescent="0.25">
      <c r="AM121" s="275"/>
      <c r="AS121" s="273"/>
      <c r="AV121" s="273"/>
      <c r="AY121" s="273"/>
    </row>
    <row r="122" spans="39:51" s="274" customFormat="1" x14ac:dyDescent="0.25">
      <c r="AM122" s="275"/>
      <c r="AS122" s="273"/>
      <c r="AV122" s="273"/>
      <c r="AY122" s="273"/>
    </row>
    <row r="123" spans="39:51" s="274" customFormat="1" x14ac:dyDescent="0.25">
      <c r="AM123" s="275"/>
      <c r="AS123" s="273"/>
      <c r="AV123" s="273"/>
      <c r="AY123" s="273"/>
    </row>
    <row r="124" spans="39:51" s="274" customFormat="1" x14ac:dyDescent="0.25">
      <c r="AM124" s="275"/>
      <c r="AS124" s="273"/>
      <c r="AV124" s="273"/>
      <c r="AY124" s="273"/>
    </row>
    <row r="125" spans="39:51" s="274" customFormat="1" x14ac:dyDescent="0.25">
      <c r="AM125" s="275"/>
      <c r="AS125" s="273"/>
      <c r="AV125" s="273"/>
      <c r="AY125" s="273"/>
    </row>
    <row r="126" spans="39:51" s="274" customFormat="1" x14ac:dyDescent="0.25">
      <c r="AM126" s="275"/>
      <c r="AS126" s="273"/>
      <c r="AV126" s="273"/>
      <c r="AY126" s="273"/>
    </row>
    <row r="127" spans="39:51" s="274" customFormat="1" x14ac:dyDescent="0.25">
      <c r="AM127" s="275"/>
      <c r="AS127" s="273"/>
      <c r="AV127" s="273"/>
      <c r="AY127" s="273"/>
    </row>
    <row r="128" spans="39:51" s="274" customFormat="1" x14ac:dyDescent="0.25">
      <c r="AM128" s="275"/>
      <c r="AS128" s="273"/>
      <c r="AV128" s="273"/>
      <c r="AY128" s="273"/>
    </row>
    <row r="129" spans="39:51" s="274" customFormat="1" x14ac:dyDescent="0.25">
      <c r="AM129" s="275"/>
      <c r="AS129" s="273"/>
      <c r="AV129" s="273"/>
      <c r="AY129" s="273"/>
    </row>
    <row r="130" spans="39:51" s="274" customFormat="1" x14ac:dyDescent="0.25">
      <c r="AM130" s="275"/>
      <c r="AS130" s="273"/>
      <c r="AV130" s="273"/>
      <c r="AY130" s="273"/>
    </row>
    <row r="131" spans="39:51" s="274" customFormat="1" x14ac:dyDescent="0.25">
      <c r="AM131" s="275"/>
      <c r="AS131" s="273"/>
      <c r="AV131" s="273"/>
      <c r="AY131" s="273"/>
    </row>
    <row r="132" spans="39:51" s="274" customFormat="1" x14ac:dyDescent="0.25">
      <c r="AM132" s="275"/>
      <c r="AS132" s="273"/>
      <c r="AV132" s="273"/>
      <c r="AY132" s="273"/>
    </row>
    <row r="133" spans="39:51" s="274" customFormat="1" x14ac:dyDescent="0.25">
      <c r="AM133" s="275"/>
      <c r="AS133" s="273"/>
      <c r="AV133" s="273"/>
      <c r="AY133" s="273"/>
    </row>
    <row r="134" spans="39:51" s="274" customFormat="1" x14ac:dyDescent="0.25">
      <c r="AM134" s="275"/>
      <c r="AS134" s="273"/>
      <c r="AV134" s="273"/>
      <c r="AY134" s="273"/>
    </row>
    <row r="135" spans="39:51" s="274" customFormat="1" x14ac:dyDescent="0.25">
      <c r="AM135" s="275"/>
      <c r="AS135" s="273"/>
      <c r="AV135" s="273"/>
      <c r="AY135" s="273"/>
    </row>
    <row r="136" spans="39:51" s="274" customFormat="1" x14ac:dyDescent="0.25">
      <c r="AM136" s="275"/>
      <c r="AS136" s="273"/>
      <c r="AV136" s="273"/>
      <c r="AY136" s="273"/>
    </row>
    <row r="137" spans="39:51" s="274" customFormat="1" x14ac:dyDescent="0.25">
      <c r="AM137" s="275"/>
      <c r="AS137" s="273"/>
      <c r="AV137" s="273"/>
      <c r="AY137" s="273"/>
    </row>
    <row r="138" spans="39:51" s="274" customFormat="1" x14ac:dyDescent="0.25">
      <c r="AM138" s="275"/>
      <c r="AS138" s="273"/>
      <c r="AV138" s="273"/>
      <c r="AY138" s="273"/>
    </row>
    <row r="139" spans="39:51" s="274" customFormat="1" x14ac:dyDescent="0.25">
      <c r="AM139" s="275"/>
      <c r="AS139" s="273"/>
      <c r="AV139" s="273"/>
      <c r="AY139" s="273"/>
    </row>
    <row r="140" spans="39:51" s="274" customFormat="1" x14ac:dyDescent="0.25">
      <c r="AM140" s="275"/>
      <c r="AS140" s="273"/>
      <c r="AV140" s="273"/>
      <c r="AY140" s="273"/>
    </row>
    <row r="141" spans="39:51" s="274" customFormat="1" x14ac:dyDescent="0.25">
      <c r="AM141" s="275"/>
      <c r="AS141" s="273"/>
      <c r="AV141" s="273"/>
      <c r="AY141" s="273"/>
    </row>
    <row r="142" spans="39:51" s="274" customFormat="1" x14ac:dyDescent="0.25">
      <c r="AM142" s="275"/>
      <c r="AS142" s="273"/>
      <c r="AV142" s="273"/>
      <c r="AY142" s="273"/>
    </row>
    <row r="143" spans="39:51" s="274" customFormat="1" x14ac:dyDescent="0.25">
      <c r="AM143" s="275"/>
      <c r="AS143" s="273"/>
      <c r="AV143" s="273"/>
      <c r="AY143" s="273"/>
    </row>
    <row r="144" spans="39:51" s="274" customFormat="1" x14ac:dyDescent="0.25">
      <c r="AM144" s="275"/>
      <c r="AS144" s="273"/>
      <c r="AV144" s="273"/>
      <c r="AY144" s="273"/>
    </row>
    <row r="145" spans="39:51" s="274" customFormat="1" x14ac:dyDescent="0.25">
      <c r="AM145" s="275"/>
      <c r="AS145" s="273"/>
      <c r="AV145" s="273"/>
      <c r="AY145" s="273"/>
    </row>
    <row r="146" spans="39:51" s="274" customFormat="1" x14ac:dyDescent="0.25">
      <c r="AM146" s="275"/>
      <c r="AS146" s="273"/>
      <c r="AV146" s="273"/>
      <c r="AY146" s="273"/>
    </row>
    <row r="147" spans="39:51" s="274" customFormat="1" x14ac:dyDescent="0.25">
      <c r="AM147" s="275"/>
      <c r="AS147" s="273"/>
      <c r="AV147" s="273"/>
      <c r="AY147" s="273"/>
    </row>
    <row r="148" spans="39:51" s="274" customFormat="1" x14ac:dyDescent="0.25">
      <c r="AM148" s="275"/>
      <c r="AS148" s="273"/>
      <c r="AV148" s="273"/>
      <c r="AY148" s="273"/>
    </row>
    <row r="149" spans="39:51" s="274" customFormat="1" x14ac:dyDescent="0.25">
      <c r="AM149" s="275"/>
      <c r="AS149" s="273"/>
      <c r="AV149" s="273"/>
      <c r="AY149" s="273"/>
    </row>
    <row r="150" spans="39:51" s="274" customFormat="1" x14ac:dyDescent="0.25">
      <c r="AM150" s="275"/>
      <c r="AS150" s="273"/>
      <c r="AV150" s="273"/>
      <c r="AY150" s="273"/>
    </row>
    <row r="151" spans="39:51" s="274" customFormat="1" x14ac:dyDescent="0.25">
      <c r="AM151" s="275"/>
      <c r="AS151" s="273"/>
      <c r="AV151" s="273"/>
      <c r="AY151" s="273"/>
    </row>
    <row r="152" spans="39:51" s="274" customFormat="1" x14ac:dyDescent="0.25">
      <c r="AM152" s="275"/>
      <c r="AS152" s="273"/>
      <c r="AV152" s="273"/>
      <c r="AY152" s="273"/>
    </row>
    <row r="153" spans="39:51" s="274" customFormat="1" x14ac:dyDescent="0.25">
      <c r="AM153" s="275"/>
      <c r="AS153" s="273"/>
      <c r="AV153" s="273"/>
      <c r="AY153" s="273"/>
    </row>
    <row r="154" spans="39:51" s="274" customFormat="1" x14ac:dyDescent="0.25">
      <c r="AM154" s="275"/>
      <c r="AS154" s="273"/>
      <c r="AV154" s="273"/>
      <c r="AY154" s="273"/>
    </row>
    <row r="155" spans="39:51" s="274" customFormat="1" x14ac:dyDescent="0.25">
      <c r="AM155" s="275"/>
      <c r="AS155" s="273"/>
      <c r="AV155" s="273"/>
      <c r="AY155" s="273"/>
    </row>
    <row r="156" spans="39:51" s="274" customFormat="1" x14ac:dyDescent="0.25">
      <c r="AM156" s="275"/>
      <c r="AS156" s="273"/>
      <c r="AV156" s="273"/>
      <c r="AY156" s="273"/>
    </row>
    <row r="157" spans="39:51" s="274" customFormat="1" x14ac:dyDescent="0.25">
      <c r="AM157" s="275"/>
      <c r="AS157" s="273"/>
      <c r="AV157" s="273"/>
      <c r="AY157" s="273"/>
    </row>
    <row r="158" spans="39:51" s="274" customFormat="1" x14ac:dyDescent="0.25">
      <c r="AM158" s="275"/>
      <c r="AS158" s="273"/>
      <c r="AV158" s="273"/>
      <c r="AY158" s="273"/>
    </row>
    <row r="159" spans="39:51" s="274" customFormat="1" x14ac:dyDescent="0.25">
      <c r="AM159" s="275"/>
      <c r="AS159" s="273"/>
      <c r="AV159" s="273"/>
      <c r="AY159" s="273"/>
    </row>
    <row r="160" spans="39:51" s="274" customFormat="1" x14ac:dyDescent="0.25">
      <c r="AM160" s="275"/>
      <c r="AS160" s="273"/>
      <c r="AV160" s="273"/>
      <c r="AY160" s="273"/>
    </row>
    <row r="161" spans="1:54" x14ac:dyDescent="0.25">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5"/>
      <c r="AN161" s="274"/>
      <c r="AO161" s="274"/>
      <c r="AP161" s="274"/>
      <c r="AQ161" s="274"/>
      <c r="AS161" s="273"/>
      <c r="BB161" s="271"/>
    </row>
    <row r="162" spans="1:54" x14ac:dyDescent="0.25">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5"/>
      <c r="AN162" s="274"/>
      <c r="AO162" s="274"/>
      <c r="AP162" s="274"/>
      <c r="AQ162" s="274"/>
      <c r="AS162" s="273"/>
      <c r="BB162" s="271"/>
    </row>
    <row r="163" spans="1:54" x14ac:dyDescent="0.25">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5"/>
      <c r="AN163" s="274"/>
      <c r="AO163" s="274"/>
      <c r="AP163" s="274"/>
      <c r="AQ163" s="274"/>
      <c r="AS163" s="273"/>
      <c r="BB163" s="271"/>
    </row>
    <row r="164" spans="1:54" x14ac:dyDescent="0.25">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5"/>
      <c r="AN164" s="274"/>
      <c r="AO164" s="274"/>
      <c r="AP164" s="274"/>
      <c r="AQ164" s="274"/>
      <c r="AS164" s="273"/>
      <c r="BB164" s="271"/>
    </row>
    <row r="165" spans="1:54" x14ac:dyDescent="0.25">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5"/>
      <c r="AN165" s="274"/>
      <c r="AO165" s="274"/>
      <c r="AP165" s="274"/>
      <c r="AQ165" s="274"/>
      <c r="AS165" s="273"/>
      <c r="BB165" s="271"/>
    </row>
    <row r="166" spans="1:54" x14ac:dyDescent="0.25">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5"/>
      <c r="AN166" s="274"/>
      <c r="AO166" s="274"/>
      <c r="AP166" s="274"/>
      <c r="AQ166" s="274"/>
      <c r="AS166" s="273"/>
      <c r="BB166" s="271"/>
    </row>
    <row r="167" spans="1:54" x14ac:dyDescent="0.25">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5"/>
      <c r="AN167" s="274"/>
      <c r="AO167" s="274"/>
      <c r="AP167" s="274"/>
      <c r="AQ167" s="274"/>
      <c r="AS167" s="273"/>
      <c r="BB167" s="271"/>
    </row>
    <row r="168" spans="1:54" x14ac:dyDescent="0.25">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5"/>
      <c r="AN168" s="274"/>
      <c r="AO168" s="274"/>
      <c r="AP168" s="274"/>
      <c r="AQ168" s="274"/>
      <c r="AS168" s="273"/>
      <c r="BB168" s="271"/>
    </row>
    <row r="169" spans="1:54" x14ac:dyDescent="0.25">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5"/>
      <c r="AN169" s="274"/>
      <c r="AO169" s="274"/>
      <c r="AP169" s="274"/>
      <c r="AQ169" s="274"/>
      <c r="AS169" s="273"/>
      <c r="BB169" s="271"/>
    </row>
    <row r="170" spans="1:54" x14ac:dyDescent="0.25">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5"/>
      <c r="AN170" s="274"/>
      <c r="AO170" s="274"/>
      <c r="AP170" s="274"/>
      <c r="AQ170" s="274"/>
      <c r="AS170" s="273"/>
      <c r="BB170" s="271"/>
    </row>
    <row r="171" spans="1:54" x14ac:dyDescent="0.25">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5"/>
      <c r="AN171" s="274"/>
      <c r="AO171" s="274"/>
      <c r="AP171" s="274"/>
      <c r="AQ171" s="274"/>
      <c r="AS171" s="273"/>
      <c r="BB171" s="271"/>
    </row>
    <row r="172" spans="1:54" x14ac:dyDescent="0.25">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5"/>
      <c r="AN172" s="274"/>
      <c r="AO172" s="274"/>
      <c r="AP172" s="274"/>
      <c r="AQ172" s="274"/>
      <c r="AS172" s="273"/>
      <c r="BB172" s="271"/>
    </row>
    <row r="173" spans="1:54" x14ac:dyDescent="0.25">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5"/>
      <c r="AN173" s="274"/>
      <c r="AO173" s="274"/>
      <c r="AP173" s="274"/>
      <c r="AQ173" s="274"/>
      <c r="AS173" s="273"/>
      <c r="BB173" s="271"/>
    </row>
    <row r="174" spans="1:54" x14ac:dyDescent="0.25">
      <c r="A174" s="274"/>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5"/>
      <c r="AN174" s="274"/>
      <c r="AO174" s="274"/>
      <c r="AP174" s="274"/>
      <c r="AQ174" s="274"/>
      <c r="AS174" s="273"/>
      <c r="BB174" s="271"/>
    </row>
    <row r="175" spans="1:54" x14ac:dyDescent="0.25">
      <c r="A175" s="2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5"/>
      <c r="AN175" s="274"/>
      <c r="AO175" s="274"/>
      <c r="AP175" s="274"/>
      <c r="AQ175" s="274"/>
      <c r="AS175" s="273"/>
      <c r="BB175" s="271"/>
    </row>
    <row r="176" spans="1:54" x14ac:dyDescent="0.25">
      <c r="A176" s="274"/>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5"/>
      <c r="AN176" s="274"/>
      <c r="AO176" s="274"/>
      <c r="AP176" s="274"/>
      <c r="AQ176" s="274"/>
      <c r="AS176" s="273"/>
      <c r="BB176" s="271"/>
    </row>
    <row r="177" spans="1:54" x14ac:dyDescent="0.25">
      <c r="A177" s="274"/>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5"/>
      <c r="AN177" s="274"/>
      <c r="AO177" s="274"/>
      <c r="AP177" s="274"/>
      <c r="AQ177" s="274"/>
      <c r="AS177" s="273"/>
      <c r="BB177" s="271"/>
    </row>
    <row r="178" spans="1:54" x14ac:dyDescent="0.25">
      <c r="A178" s="274"/>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5"/>
      <c r="AN178" s="274"/>
      <c r="AO178" s="274"/>
      <c r="AP178" s="274"/>
      <c r="AQ178" s="274"/>
      <c r="AS178" s="273"/>
      <c r="BB178" s="271"/>
    </row>
    <row r="179" spans="1:54" x14ac:dyDescent="0.25">
      <c r="A179" s="274"/>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5"/>
      <c r="AN179" s="274"/>
      <c r="AO179" s="274"/>
      <c r="AP179" s="274"/>
      <c r="AQ179" s="274"/>
      <c r="AS179" s="273"/>
      <c r="BB179" s="271"/>
    </row>
    <row r="180" spans="1:54" x14ac:dyDescent="0.25">
      <c r="A180" s="274"/>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5"/>
      <c r="AN180" s="274"/>
      <c r="AO180" s="274"/>
      <c r="AP180" s="274"/>
      <c r="AQ180" s="274"/>
      <c r="AS180" s="273"/>
      <c r="BB180" s="271"/>
    </row>
    <row r="181" spans="1:54" x14ac:dyDescent="0.25">
      <c r="A181" s="27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5"/>
      <c r="AN181" s="274"/>
      <c r="AO181" s="274"/>
      <c r="AP181" s="274"/>
      <c r="AQ181" s="274"/>
      <c r="AS181" s="273"/>
      <c r="BB181" s="271"/>
    </row>
    <row r="182" spans="1:54" x14ac:dyDescent="0.25">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5"/>
      <c r="AN182" s="274"/>
      <c r="AO182" s="274"/>
      <c r="AP182" s="274"/>
      <c r="AQ182" s="274"/>
      <c r="AS182" s="273"/>
      <c r="BB182" s="271"/>
    </row>
    <row r="183" spans="1:54" x14ac:dyDescent="0.25">
      <c r="A183" s="274"/>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5"/>
      <c r="AN183" s="274"/>
      <c r="AO183" s="274"/>
      <c r="AP183" s="274"/>
      <c r="AQ183" s="274"/>
      <c r="AS183" s="273"/>
      <c r="BB183" s="271"/>
    </row>
    <row r="184" spans="1:54" x14ac:dyDescent="0.25">
      <c r="A184" s="274"/>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5"/>
      <c r="AN184" s="274"/>
      <c r="AO184" s="274"/>
      <c r="AP184" s="274"/>
      <c r="AQ184" s="274"/>
      <c r="AS184" s="273"/>
      <c r="BB184" s="271"/>
    </row>
    <row r="185" spans="1:54" x14ac:dyDescent="0.25">
      <c r="A185" s="274"/>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5"/>
      <c r="AN185" s="274"/>
      <c r="AO185" s="274"/>
      <c r="AP185" s="274"/>
      <c r="AQ185" s="274"/>
      <c r="AS185" s="273"/>
      <c r="BB185" s="271"/>
    </row>
    <row r="186" spans="1:54" x14ac:dyDescent="0.25">
      <c r="A186" s="274"/>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5"/>
      <c r="AN186" s="274"/>
      <c r="AO186" s="274"/>
      <c r="AP186" s="274"/>
      <c r="AQ186" s="274"/>
      <c r="AS186" s="273"/>
      <c r="BB186" s="271"/>
    </row>
    <row r="187" spans="1:54" x14ac:dyDescent="0.25">
      <c r="A187" s="274"/>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5"/>
      <c r="AN187" s="274"/>
      <c r="AO187" s="274"/>
      <c r="AP187" s="274"/>
      <c r="AQ187" s="274"/>
      <c r="AS187" s="273"/>
      <c r="BB187" s="271"/>
    </row>
    <row r="188" spans="1:54" x14ac:dyDescent="0.25">
      <c r="A188" s="274"/>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5"/>
      <c r="AN188" s="274"/>
      <c r="AO188" s="274"/>
      <c r="AP188" s="274"/>
      <c r="AQ188" s="274"/>
      <c r="AS188" s="273"/>
      <c r="BB188" s="271"/>
    </row>
    <row r="189" spans="1:54" x14ac:dyDescent="0.25">
      <c r="A189" s="274"/>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5"/>
      <c r="AN189" s="274"/>
      <c r="AO189" s="274"/>
      <c r="AP189" s="274"/>
      <c r="AQ189" s="274"/>
      <c r="AS189" s="273"/>
      <c r="BB189" s="271"/>
    </row>
    <row r="190" spans="1:54" x14ac:dyDescent="0.25">
      <c r="A190" s="274"/>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5"/>
      <c r="AN190" s="274"/>
      <c r="AO190" s="274"/>
      <c r="AP190" s="274"/>
      <c r="AQ190" s="274"/>
      <c r="AS190" s="273"/>
      <c r="BB190" s="271"/>
    </row>
    <row r="191" spans="1:54" x14ac:dyDescent="0.25">
      <c r="A191" s="274"/>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5"/>
      <c r="AN191" s="274"/>
      <c r="AO191" s="274"/>
      <c r="AP191" s="274"/>
      <c r="AQ191" s="274"/>
      <c r="AS191" s="273"/>
      <c r="BB191" s="271"/>
    </row>
    <row r="192" spans="1:54" x14ac:dyDescent="0.25">
      <c r="A192" s="274"/>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5"/>
      <c r="AN192" s="274"/>
      <c r="AO192" s="274"/>
      <c r="AP192" s="274"/>
      <c r="AQ192" s="274"/>
      <c r="AS192" s="273"/>
      <c r="BB192" s="271"/>
    </row>
    <row r="193" spans="1:54" x14ac:dyDescent="0.25">
      <c r="A193" s="274"/>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5"/>
      <c r="AN193" s="274"/>
      <c r="AO193" s="274"/>
      <c r="AP193" s="274"/>
      <c r="AQ193" s="274"/>
      <c r="AS193" s="273"/>
      <c r="BB193" s="271"/>
    </row>
    <row r="194" spans="1:54" x14ac:dyDescent="0.25">
      <c r="A194" s="274"/>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4"/>
      <c r="AJ194" s="274"/>
      <c r="AK194" s="274"/>
      <c r="AL194" s="274"/>
      <c r="AM194" s="275"/>
      <c r="AN194" s="274"/>
      <c r="AO194" s="274"/>
      <c r="AP194" s="274"/>
      <c r="AQ194" s="274"/>
      <c r="AS194" s="273"/>
      <c r="BB194" s="271"/>
    </row>
    <row r="195" spans="1:54" x14ac:dyDescent="0.25">
      <c r="A195" s="274"/>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5"/>
      <c r="AN195" s="274"/>
      <c r="AO195" s="274"/>
      <c r="AP195" s="274"/>
      <c r="AQ195" s="274"/>
      <c r="AS195" s="273"/>
      <c r="BB195" s="271"/>
    </row>
    <row r="196" spans="1:54" x14ac:dyDescent="0.25">
      <c r="A196" s="274"/>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5"/>
      <c r="AN196" s="274"/>
      <c r="AO196" s="274"/>
      <c r="AP196" s="274"/>
      <c r="AQ196" s="274"/>
      <c r="AS196" s="273"/>
      <c r="BB196" s="271"/>
    </row>
    <row r="197" spans="1:54" x14ac:dyDescent="0.25">
      <c r="A197" s="274"/>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5"/>
      <c r="AN197" s="274"/>
      <c r="AO197" s="274"/>
      <c r="AP197" s="274"/>
      <c r="AQ197" s="274"/>
      <c r="AS197" s="273"/>
      <c r="BB197" s="271"/>
    </row>
    <row r="198" spans="1:54" x14ac:dyDescent="0.25">
      <c r="A198" s="274"/>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5"/>
      <c r="AN198" s="274"/>
      <c r="AO198" s="274"/>
      <c r="AP198" s="274"/>
      <c r="AQ198" s="274"/>
      <c r="AS198" s="273"/>
      <c r="BB198" s="271"/>
    </row>
    <row r="199" spans="1:54" x14ac:dyDescent="0.25">
      <c r="A199" s="274"/>
      <c r="B199" s="274"/>
      <c r="C199" s="274"/>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5"/>
      <c r="AN199" s="274"/>
      <c r="AO199" s="274"/>
      <c r="AP199" s="274"/>
      <c r="AQ199" s="274"/>
      <c r="AS199" s="273"/>
      <c r="BB199" s="271"/>
    </row>
    <row r="200" spans="1:54" x14ac:dyDescent="0.25">
      <c r="A200" s="274"/>
      <c r="B200" s="274"/>
      <c r="C200" s="274"/>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5"/>
      <c r="AN200" s="274"/>
      <c r="AO200" s="274"/>
      <c r="AP200" s="274"/>
      <c r="AQ200" s="274"/>
      <c r="AS200" s="273"/>
      <c r="BB200" s="271"/>
    </row>
    <row r="201" spans="1:54" x14ac:dyDescent="0.25">
      <c r="A201" s="274"/>
      <c r="B201" s="274"/>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5"/>
      <c r="AN201" s="274"/>
      <c r="AO201" s="274"/>
      <c r="AP201" s="274"/>
      <c r="AQ201" s="274"/>
      <c r="AS201" s="273"/>
      <c r="BB201" s="271"/>
    </row>
    <row r="202" spans="1:54" x14ac:dyDescent="0.25">
      <c r="A202" s="274"/>
      <c r="B202" s="274"/>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4"/>
      <c r="AJ202" s="274"/>
      <c r="AK202" s="274"/>
      <c r="AL202" s="274"/>
      <c r="AM202" s="275"/>
      <c r="AN202" s="274"/>
      <c r="AO202" s="274"/>
      <c r="AP202" s="274"/>
      <c r="AQ202" s="274"/>
      <c r="AS202" s="273"/>
      <c r="BB202" s="271"/>
    </row>
    <row r="203" spans="1:54" x14ac:dyDescent="0.25">
      <c r="A203" s="274"/>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5"/>
      <c r="AN203" s="274"/>
      <c r="AO203" s="274"/>
      <c r="AP203" s="274"/>
      <c r="AQ203" s="274"/>
      <c r="AS203" s="273"/>
      <c r="BB203" s="271"/>
    </row>
    <row r="204" spans="1:54" x14ac:dyDescent="0.25">
      <c r="A204" s="274"/>
      <c r="B204" s="274"/>
      <c r="C204" s="274"/>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5"/>
      <c r="AN204" s="274"/>
      <c r="AO204" s="274"/>
      <c r="AP204" s="274"/>
      <c r="AQ204" s="274"/>
      <c r="AS204" s="273"/>
      <c r="BB204" s="271"/>
    </row>
    <row r="205" spans="1:54" x14ac:dyDescent="0.25">
      <c r="A205" s="274"/>
      <c r="B205" s="274"/>
      <c r="C205" s="274"/>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5"/>
      <c r="AN205" s="274"/>
      <c r="AO205" s="274"/>
      <c r="AP205" s="274"/>
      <c r="AQ205" s="274"/>
      <c r="AS205" s="273"/>
      <c r="BB205" s="271"/>
    </row>
    <row r="206" spans="1:54" x14ac:dyDescent="0.25">
      <c r="A206" s="274"/>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4"/>
      <c r="AJ206" s="274"/>
      <c r="AK206" s="274"/>
      <c r="AL206" s="274"/>
      <c r="AM206" s="275"/>
      <c r="AN206" s="274"/>
      <c r="AO206" s="274"/>
      <c r="AP206" s="274"/>
      <c r="AQ206" s="274"/>
      <c r="AS206" s="273"/>
      <c r="BB206" s="271"/>
    </row>
    <row r="207" spans="1:54" x14ac:dyDescent="0.25">
      <c r="A207" s="274"/>
      <c r="B207" s="274"/>
      <c r="C207" s="274"/>
      <c r="D207" s="274"/>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c r="AA207" s="274"/>
      <c r="AB207" s="274"/>
      <c r="AC207" s="274"/>
      <c r="AD207" s="274"/>
      <c r="AE207" s="274"/>
      <c r="AF207" s="274"/>
      <c r="AG207" s="274"/>
      <c r="AH207" s="274"/>
      <c r="AI207" s="274"/>
      <c r="AJ207" s="274"/>
      <c r="AK207" s="274"/>
      <c r="AL207" s="274"/>
      <c r="AM207" s="275"/>
      <c r="AN207" s="274"/>
      <c r="AO207" s="274"/>
      <c r="AP207" s="274"/>
      <c r="AQ207" s="274"/>
      <c r="AS207" s="273"/>
      <c r="BB207" s="271"/>
    </row>
    <row r="208" spans="1:54" x14ac:dyDescent="0.25">
      <c r="A208" s="274"/>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5"/>
      <c r="AN208" s="274"/>
      <c r="AO208" s="274"/>
      <c r="AP208" s="274"/>
      <c r="AQ208" s="274"/>
      <c r="AS208" s="273"/>
      <c r="BB208" s="271"/>
    </row>
    <row r="209" spans="1:54" x14ac:dyDescent="0.25">
      <c r="A209" s="274"/>
      <c r="B209" s="274"/>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4"/>
      <c r="AK209" s="274"/>
      <c r="AL209" s="274"/>
      <c r="AM209" s="275"/>
      <c r="AN209" s="274"/>
      <c r="AO209" s="274"/>
      <c r="AP209" s="274"/>
      <c r="AQ209" s="274"/>
      <c r="AS209" s="273"/>
      <c r="BB209" s="271"/>
    </row>
    <row r="210" spans="1:54" x14ac:dyDescent="0.25">
      <c r="A210" s="274"/>
      <c r="B210" s="274"/>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4"/>
      <c r="AJ210" s="274"/>
      <c r="AK210" s="274"/>
      <c r="AL210" s="274"/>
      <c r="AM210" s="275"/>
      <c r="AN210" s="274"/>
      <c r="AO210" s="274"/>
      <c r="AP210" s="274"/>
      <c r="AQ210" s="274"/>
      <c r="AS210" s="273"/>
      <c r="BB210" s="271"/>
    </row>
    <row r="211" spans="1:54" x14ac:dyDescent="0.25">
      <c r="A211" s="274"/>
      <c r="B211" s="274"/>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5"/>
      <c r="AN211" s="274"/>
      <c r="AO211" s="274"/>
      <c r="AP211" s="274"/>
      <c r="AQ211" s="274"/>
      <c r="AS211" s="273"/>
      <c r="BB211" s="271"/>
    </row>
    <row r="212" spans="1:54" x14ac:dyDescent="0.25">
      <c r="A212" s="274"/>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5"/>
      <c r="AN212" s="274"/>
      <c r="AO212" s="274"/>
      <c r="AP212" s="274"/>
      <c r="AQ212" s="274"/>
      <c r="AS212" s="273"/>
      <c r="BB212" s="271"/>
    </row>
    <row r="213" spans="1:54" x14ac:dyDescent="0.25">
      <c r="A213" s="274"/>
      <c r="B213" s="274"/>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5"/>
      <c r="AN213" s="274"/>
      <c r="AO213" s="274"/>
      <c r="AP213" s="274"/>
      <c r="AQ213" s="274"/>
      <c r="AS213" s="273"/>
      <c r="BB213" s="271"/>
    </row>
    <row r="214" spans="1:54" x14ac:dyDescent="0.25">
      <c r="A214" s="274"/>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5"/>
      <c r="AN214" s="274"/>
      <c r="AO214" s="274"/>
      <c r="AP214" s="274"/>
      <c r="AQ214" s="274"/>
      <c r="AS214" s="273"/>
      <c r="BB214" s="271"/>
    </row>
    <row r="215" spans="1:54" x14ac:dyDescent="0.25">
      <c r="A215" s="274"/>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5"/>
      <c r="AN215" s="274"/>
      <c r="AO215" s="274"/>
      <c r="AP215" s="274"/>
      <c r="AQ215" s="274"/>
      <c r="AS215" s="273"/>
      <c r="BB215" s="271"/>
    </row>
    <row r="216" spans="1:54" x14ac:dyDescent="0.25">
      <c r="A216" s="274"/>
      <c r="B216" s="274"/>
      <c r="C216" s="27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5"/>
      <c r="AN216" s="274"/>
      <c r="AO216" s="274"/>
      <c r="AP216" s="274"/>
      <c r="AQ216" s="274"/>
      <c r="AS216" s="273"/>
      <c r="BB216" s="271"/>
    </row>
    <row r="217" spans="1:54" x14ac:dyDescent="0.25">
      <c r="A217" s="274"/>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5"/>
      <c r="AN217" s="274"/>
      <c r="AO217" s="274"/>
      <c r="AP217" s="274"/>
      <c r="AQ217" s="274"/>
      <c r="AS217" s="273"/>
      <c r="BB217" s="271"/>
    </row>
    <row r="218" spans="1:54" x14ac:dyDescent="0.25">
      <c r="A218" s="274"/>
      <c r="B218" s="274"/>
      <c r="C218" s="274"/>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5"/>
      <c r="AN218" s="274"/>
      <c r="AO218" s="274"/>
      <c r="AP218" s="274"/>
      <c r="AQ218" s="274"/>
      <c r="AS218" s="273"/>
      <c r="BB218" s="271"/>
    </row>
    <row r="219" spans="1:54" x14ac:dyDescent="0.25">
      <c r="A219" s="274"/>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c r="AF219" s="274"/>
      <c r="AG219" s="274"/>
      <c r="AH219" s="274"/>
      <c r="AI219" s="274"/>
      <c r="AJ219" s="274"/>
      <c r="AK219" s="274"/>
      <c r="AL219" s="274"/>
      <c r="AM219" s="275"/>
      <c r="AN219" s="274"/>
      <c r="AO219" s="274"/>
      <c r="AP219" s="274"/>
      <c r="AQ219" s="274"/>
      <c r="AS219" s="273"/>
      <c r="BB219" s="271"/>
    </row>
    <row r="220" spans="1:54" x14ac:dyDescent="0.25">
      <c r="A220" s="274"/>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5"/>
      <c r="AN220" s="274"/>
      <c r="AO220" s="274"/>
      <c r="AP220" s="274"/>
      <c r="AQ220" s="274"/>
      <c r="AS220" s="273"/>
      <c r="BB220" s="271"/>
    </row>
    <row r="221" spans="1:54" x14ac:dyDescent="0.25">
      <c r="A221" s="274"/>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4"/>
      <c r="AJ221" s="274"/>
      <c r="AK221" s="274"/>
      <c r="AL221" s="274"/>
      <c r="AM221" s="275"/>
      <c r="AN221" s="274"/>
      <c r="AO221" s="274"/>
      <c r="AP221" s="274"/>
      <c r="AQ221" s="274"/>
      <c r="AS221" s="273"/>
      <c r="BB221" s="271"/>
    </row>
    <row r="222" spans="1:54" x14ac:dyDescent="0.25">
      <c r="A222" s="274"/>
      <c r="B222" s="274"/>
      <c r="C222" s="274"/>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5"/>
      <c r="AN222" s="274"/>
      <c r="AO222" s="274"/>
      <c r="AP222" s="274"/>
      <c r="AQ222" s="274"/>
      <c r="AS222" s="273"/>
      <c r="BB222" s="271"/>
    </row>
    <row r="223" spans="1:54" x14ac:dyDescent="0.25">
      <c r="A223" s="274"/>
      <c r="B223" s="274"/>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c r="AF223" s="274"/>
      <c r="AG223" s="274"/>
      <c r="AH223" s="274"/>
      <c r="AI223" s="274"/>
      <c r="AJ223" s="274"/>
      <c r="AK223" s="274"/>
      <c r="AL223" s="274"/>
      <c r="AM223" s="275"/>
      <c r="AN223" s="274"/>
      <c r="AO223" s="274"/>
      <c r="AP223" s="274"/>
      <c r="AQ223" s="274"/>
      <c r="AS223" s="273"/>
      <c r="BB223" s="271"/>
    </row>
    <row r="224" spans="1:54" x14ac:dyDescent="0.25">
      <c r="A224" s="274"/>
      <c r="B224" s="274"/>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c r="AF224" s="274"/>
      <c r="AG224" s="274"/>
      <c r="AH224" s="274"/>
      <c r="AI224" s="274"/>
      <c r="AJ224" s="274"/>
      <c r="AK224" s="274"/>
      <c r="AL224" s="274"/>
      <c r="AM224" s="275"/>
      <c r="AN224" s="274"/>
      <c r="AO224" s="274"/>
      <c r="AP224" s="274"/>
      <c r="AQ224" s="274"/>
      <c r="AS224" s="273"/>
      <c r="BB224" s="271"/>
    </row>
    <row r="225" spans="1:54" x14ac:dyDescent="0.25">
      <c r="A225" s="274"/>
      <c r="B225" s="274"/>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5"/>
      <c r="AN225" s="274"/>
      <c r="AO225" s="274"/>
      <c r="AP225" s="274"/>
      <c r="AQ225" s="274"/>
      <c r="AS225" s="273"/>
      <c r="BB225" s="271"/>
    </row>
    <row r="226" spans="1:54" x14ac:dyDescent="0.25">
      <c r="A226" s="274"/>
      <c r="B226" s="274"/>
      <c r="C226" s="274"/>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c r="AA226" s="274"/>
      <c r="AB226" s="274"/>
      <c r="AC226" s="274"/>
      <c r="AD226" s="274"/>
      <c r="AE226" s="274"/>
      <c r="AF226" s="274"/>
      <c r="AG226" s="274"/>
      <c r="AH226" s="274"/>
      <c r="AI226" s="274"/>
      <c r="AJ226" s="274"/>
      <c r="AK226" s="274"/>
      <c r="AL226" s="274"/>
      <c r="AM226" s="275"/>
      <c r="AN226" s="274"/>
      <c r="AO226" s="274"/>
      <c r="AP226" s="274"/>
      <c r="AQ226" s="274"/>
      <c r="AS226" s="273"/>
      <c r="BB226" s="271"/>
    </row>
    <row r="227" spans="1:54" x14ac:dyDescent="0.25">
      <c r="A227" s="274"/>
      <c r="B227" s="274"/>
      <c r="C227" s="274"/>
      <c r="D227" s="274"/>
      <c r="E227" s="274"/>
      <c r="F227" s="274"/>
      <c r="G227" s="274"/>
      <c r="H227" s="274"/>
      <c r="I227" s="274"/>
      <c r="J227" s="274"/>
      <c r="K227" s="274"/>
      <c r="L227" s="274"/>
      <c r="M227" s="274"/>
      <c r="N227" s="274"/>
      <c r="O227" s="274"/>
      <c r="P227" s="274"/>
      <c r="Q227" s="274"/>
      <c r="R227" s="274"/>
      <c r="S227" s="274"/>
      <c r="T227" s="274"/>
      <c r="U227" s="274"/>
      <c r="V227" s="274"/>
      <c r="W227" s="274"/>
      <c r="X227" s="274"/>
      <c r="Y227" s="274"/>
      <c r="Z227" s="274"/>
      <c r="AA227" s="274"/>
      <c r="AB227" s="274"/>
      <c r="AC227" s="274"/>
      <c r="AD227" s="274"/>
      <c r="AE227" s="274"/>
      <c r="AF227" s="274"/>
      <c r="AG227" s="274"/>
      <c r="AH227" s="274"/>
      <c r="AI227" s="274"/>
      <c r="AJ227" s="274"/>
      <c r="AK227" s="274"/>
      <c r="AL227" s="274"/>
      <c r="AM227" s="275"/>
      <c r="AN227" s="274"/>
      <c r="AO227" s="274"/>
      <c r="AP227" s="274"/>
      <c r="AQ227" s="274"/>
      <c r="AS227" s="273"/>
      <c r="BB227" s="271"/>
    </row>
    <row r="228" spans="1:54" x14ac:dyDescent="0.25">
      <c r="A228" s="274"/>
      <c r="B228" s="274"/>
      <c r="C228" s="274"/>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c r="AA228" s="274"/>
      <c r="AB228" s="274"/>
      <c r="AC228" s="274"/>
      <c r="AD228" s="274"/>
      <c r="AE228" s="274"/>
      <c r="AF228" s="274"/>
      <c r="AG228" s="274"/>
      <c r="AH228" s="274"/>
      <c r="AI228" s="274"/>
      <c r="AJ228" s="274"/>
      <c r="AK228" s="274"/>
      <c r="AL228" s="274"/>
      <c r="AM228" s="275"/>
      <c r="AN228" s="274"/>
      <c r="AO228" s="274"/>
      <c r="AP228" s="274"/>
      <c r="AQ228" s="274"/>
      <c r="AS228" s="273"/>
      <c r="BB228" s="271"/>
    </row>
    <row r="229" spans="1:54" x14ac:dyDescent="0.25">
      <c r="A229" s="274"/>
      <c r="B229" s="274"/>
      <c r="C229" s="274"/>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5"/>
      <c r="AN229" s="274"/>
      <c r="AO229" s="274"/>
      <c r="AP229" s="274"/>
      <c r="AQ229" s="274"/>
      <c r="AS229" s="273"/>
      <c r="BB229" s="271"/>
    </row>
    <row r="230" spans="1:54" x14ac:dyDescent="0.25">
      <c r="A230" s="274"/>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c r="AA230" s="274"/>
      <c r="AB230" s="274"/>
      <c r="AC230" s="274"/>
      <c r="AD230" s="274"/>
      <c r="AE230" s="274"/>
      <c r="AF230" s="274"/>
      <c r="AG230" s="274"/>
      <c r="AH230" s="274"/>
      <c r="AI230" s="274"/>
      <c r="AJ230" s="274"/>
      <c r="AK230" s="274"/>
      <c r="AL230" s="274"/>
      <c r="AM230" s="275"/>
      <c r="AN230" s="274"/>
      <c r="AO230" s="274"/>
      <c r="AP230" s="274"/>
      <c r="AQ230" s="274"/>
      <c r="AS230" s="273"/>
      <c r="BB230" s="271"/>
    </row>
    <row r="231" spans="1:54" x14ac:dyDescent="0.25">
      <c r="A231" s="274"/>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c r="AA231" s="274"/>
      <c r="AB231" s="274"/>
      <c r="AC231" s="274"/>
      <c r="AD231" s="274"/>
      <c r="AE231" s="274"/>
      <c r="AF231" s="274"/>
      <c r="AG231" s="274"/>
      <c r="AH231" s="274"/>
      <c r="AI231" s="274"/>
      <c r="AJ231" s="274"/>
      <c r="AK231" s="274"/>
      <c r="AL231" s="274"/>
      <c r="AM231" s="275"/>
      <c r="AN231" s="274"/>
      <c r="AO231" s="274"/>
      <c r="AP231" s="274"/>
      <c r="AQ231" s="274"/>
      <c r="AS231" s="273"/>
      <c r="BB231" s="271"/>
    </row>
    <row r="232" spans="1:54" x14ac:dyDescent="0.25">
      <c r="W232" s="274"/>
      <c r="X232" s="274"/>
      <c r="Y232" s="274"/>
      <c r="Z232" s="274"/>
      <c r="AA232" s="274"/>
      <c r="AB232" s="274"/>
      <c r="AC232" s="274"/>
      <c r="AD232" s="274"/>
      <c r="AE232" s="274"/>
      <c r="AF232" s="274"/>
      <c r="AG232" s="274"/>
      <c r="AH232" s="274"/>
      <c r="AI232" s="274"/>
      <c r="AJ232" s="274"/>
      <c r="AK232" s="274"/>
      <c r="AL232" s="274"/>
      <c r="AM232" s="275"/>
      <c r="AN232" s="274"/>
      <c r="AO232" s="274"/>
      <c r="AP232" s="274"/>
      <c r="AQ232" s="274"/>
      <c r="AS232" s="273"/>
      <c r="BB232" s="271"/>
    </row>
    <row r="233" spans="1:54" x14ac:dyDescent="0.25">
      <c r="W233" s="274"/>
      <c r="X233" s="274"/>
      <c r="Y233" s="274"/>
      <c r="Z233" s="274"/>
      <c r="AA233" s="274"/>
      <c r="AB233" s="274"/>
      <c r="AC233" s="274"/>
      <c r="AD233" s="274"/>
      <c r="AE233" s="274"/>
      <c r="AF233" s="274"/>
      <c r="AG233" s="274"/>
      <c r="AH233" s="274"/>
      <c r="AI233" s="274"/>
      <c r="AJ233" s="274"/>
      <c r="AK233" s="274"/>
      <c r="AL233" s="274"/>
      <c r="AM233" s="275"/>
      <c r="AN233" s="274"/>
      <c r="AO233" s="274"/>
      <c r="AP233" s="274"/>
      <c r="AQ233" s="274"/>
      <c r="AS233" s="273"/>
      <c r="BB233" s="271"/>
    </row>
    <row r="234" spans="1:54" x14ac:dyDescent="0.25">
      <c r="W234" s="274"/>
      <c r="X234" s="274"/>
      <c r="Y234" s="274"/>
      <c r="Z234" s="274"/>
      <c r="AA234" s="274"/>
      <c r="AB234" s="274"/>
      <c r="AC234" s="274"/>
      <c r="AD234" s="274"/>
      <c r="AE234" s="274"/>
      <c r="AF234" s="274"/>
      <c r="AG234" s="274"/>
      <c r="AH234" s="274"/>
      <c r="AI234" s="274"/>
      <c r="AJ234" s="274"/>
      <c r="AK234" s="274"/>
      <c r="AL234" s="274"/>
      <c r="AM234" s="275"/>
      <c r="AN234" s="274"/>
      <c r="AO234" s="274"/>
      <c r="AP234" s="274"/>
      <c r="AQ234" s="274"/>
      <c r="AS234" s="273"/>
      <c r="BB234" s="271"/>
    </row>
    <row r="235" spans="1:54" x14ac:dyDescent="0.25">
      <c r="X235" s="274"/>
      <c r="Y235" s="274"/>
      <c r="Z235" s="274"/>
      <c r="AA235" s="274"/>
      <c r="AB235" s="274"/>
      <c r="AC235" s="274"/>
      <c r="AD235" s="274"/>
      <c r="AE235" s="274"/>
      <c r="AF235" s="274"/>
      <c r="AG235" s="274"/>
      <c r="AH235" s="274"/>
      <c r="AI235" s="274"/>
      <c r="AJ235" s="274"/>
      <c r="AK235" s="274"/>
      <c r="AL235" s="274"/>
      <c r="AM235" s="275"/>
      <c r="AN235" s="274"/>
      <c r="AP235" s="271"/>
      <c r="AS235" s="273"/>
      <c r="BB235" s="271"/>
    </row>
    <row r="236" spans="1:54" x14ac:dyDescent="0.25">
      <c r="X236" s="274"/>
      <c r="Y236" s="274"/>
      <c r="Z236" s="274"/>
      <c r="AA236" s="274"/>
      <c r="AB236" s="274"/>
      <c r="AC236" s="274"/>
      <c r="AD236" s="274"/>
      <c r="AE236" s="274"/>
      <c r="AF236" s="274"/>
      <c r="AG236" s="274"/>
      <c r="AH236" s="274"/>
      <c r="AI236" s="274"/>
      <c r="AJ236" s="274"/>
      <c r="AK236" s="274"/>
      <c r="AL236" s="274"/>
      <c r="AM236" s="275"/>
      <c r="AN236" s="274"/>
      <c r="AP236" s="271"/>
      <c r="AS236" s="273"/>
      <c r="BB236" s="271"/>
    </row>
    <row r="237" spans="1:54" x14ac:dyDescent="0.25">
      <c r="X237" s="274"/>
      <c r="Y237" s="274"/>
      <c r="Z237" s="274"/>
      <c r="AA237" s="274"/>
      <c r="AB237" s="274"/>
      <c r="AC237" s="274"/>
      <c r="AD237" s="274"/>
      <c r="AE237" s="274"/>
      <c r="AF237" s="274"/>
      <c r="AG237" s="274"/>
      <c r="AH237" s="274"/>
      <c r="AI237" s="274"/>
      <c r="AJ237" s="274"/>
      <c r="AK237" s="274"/>
      <c r="AL237" s="274"/>
      <c r="AM237" s="275"/>
      <c r="AN237" s="274"/>
      <c r="AP237" s="271"/>
      <c r="AS237" s="273"/>
      <c r="BB237" s="271"/>
    </row>
    <row r="238" spans="1:54" x14ac:dyDescent="0.25">
      <c r="X238" s="274"/>
      <c r="Y238" s="274"/>
      <c r="Z238" s="274"/>
      <c r="AA238" s="274"/>
      <c r="AB238" s="274"/>
      <c r="AC238" s="274"/>
      <c r="AD238" s="274"/>
      <c r="AE238" s="274"/>
      <c r="AF238" s="274"/>
      <c r="AG238" s="274"/>
      <c r="AH238" s="274"/>
      <c r="AI238" s="274"/>
      <c r="AJ238" s="274"/>
      <c r="AK238" s="274"/>
      <c r="AL238" s="274"/>
      <c r="AM238" s="275"/>
      <c r="AN238" s="274"/>
      <c r="AP238" s="271"/>
      <c r="AS238" s="273"/>
      <c r="BB238" s="271"/>
    </row>
    <row r="239" spans="1:54" x14ac:dyDescent="0.25">
      <c r="X239" s="274"/>
      <c r="Y239" s="274"/>
      <c r="Z239" s="274"/>
      <c r="AA239" s="274"/>
      <c r="AB239" s="274"/>
      <c r="AC239" s="274"/>
      <c r="AD239" s="274"/>
      <c r="AE239" s="274"/>
      <c r="AF239" s="274"/>
      <c r="AG239" s="274"/>
      <c r="AH239" s="274"/>
      <c r="AI239" s="274"/>
      <c r="AJ239" s="274"/>
      <c r="AK239" s="274"/>
      <c r="AL239" s="274"/>
      <c r="AM239" s="275"/>
      <c r="AN239" s="274"/>
      <c r="AP239" s="271"/>
      <c r="AS239" s="273"/>
      <c r="BB239" s="271"/>
    </row>
    <row r="240" spans="1:54" x14ac:dyDescent="0.25">
      <c r="X240" s="274"/>
      <c r="Y240" s="274"/>
      <c r="Z240" s="274"/>
      <c r="AA240" s="274"/>
      <c r="AB240" s="274"/>
      <c r="AC240" s="274"/>
      <c r="AD240" s="274"/>
      <c r="AE240" s="274"/>
      <c r="AF240" s="274"/>
      <c r="AG240" s="274"/>
      <c r="AH240" s="274"/>
      <c r="AI240" s="274"/>
      <c r="AJ240" s="274"/>
      <c r="AK240" s="274"/>
      <c r="AL240" s="274"/>
      <c r="AM240" s="275"/>
      <c r="AN240" s="274"/>
      <c r="AP240" s="271"/>
      <c r="AS240" s="273"/>
      <c r="BB240" s="271"/>
    </row>
    <row r="241" spans="39:54" x14ac:dyDescent="0.25">
      <c r="AM241" s="272"/>
      <c r="AP241" s="271"/>
      <c r="AS241" s="273"/>
      <c r="BB241" s="271"/>
    </row>
    <row r="242" spans="39:54" x14ac:dyDescent="0.25">
      <c r="AM242" s="272"/>
      <c r="AP242" s="271"/>
      <c r="AS242" s="273"/>
      <c r="BB242" s="271"/>
    </row>
    <row r="243" spans="39:54" x14ac:dyDescent="0.25">
      <c r="AM243" s="272"/>
      <c r="AP243" s="271"/>
      <c r="AS243" s="273"/>
      <c r="BB243" s="271"/>
    </row>
    <row r="244" spans="39:54" x14ac:dyDescent="0.25">
      <c r="AM244" s="272"/>
      <c r="AP244" s="271"/>
      <c r="AS244" s="273"/>
      <c r="BB244" s="271"/>
    </row>
    <row r="245" spans="39:54" x14ac:dyDescent="0.25">
      <c r="AM245" s="272"/>
      <c r="AP245" s="271"/>
      <c r="AS245" s="273"/>
      <c r="BB245" s="271"/>
    </row>
    <row r="246" spans="39:54" x14ac:dyDescent="0.25">
      <c r="AM246" s="272"/>
      <c r="AP246" s="271"/>
      <c r="AS246" s="273"/>
      <c r="BB246" s="271"/>
    </row>
    <row r="247" spans="39:54" x14ac:dyDescent="0.25">
      <c r="AM247" s="272"/>
      <c r="AP247" s="271"/>
      <c r="AS247" s="273"/>
      <c r="BB247" s="271"/>
    </row>
    <row r="248" spans="39:54" x14ac:dyDescent="0.25">
      <c r="AM248" s="272"/>
      <c r="AP248" s="271"/>
      <c r="AS248" s="273"/>
      <c r="BB248" s="271"/>
    </row>
    <row r="249" spans="39:54" x14ac:dyDescent="0.25">
      <c r="AM249" s="272"/>
      <c r="AP249" s="271"/>
      <c r="AS249" s="273"/>
      <c r="BB249" s="271"/>
    </row>
    <row r="250" spans="39:54" x14ac:dyDescent="0.25">
      <c r="AM250" s="272"/>
      <c r="AP250" s="271"/>
      <c r="AS250" s="273"/>
      <c r="BB250" s="271"/>
    </row>
    <row r="251" spans="39:54" x14ac:dyDescent="0.25">
      <c r="AM251" s="272"/>
      <c r="AP251" s="271"/>
      <c r="AS251" s="273"/>
      <c r="BB251" s="271"/>
    </row>
    <row r="252" spans="39:54" x14ac:dyDescent="0.25">
      <c r="AM252" s="272"/>
      <c r="AP252" s="271"/>
      <c r="AS252" s="273"/>
      <c r="BB252" s="271"/>
    </row>
    <row r="253" spans="39:54" x14ac:dyDescent="0.25">
      <c r="AM253" s="272"/>
      <c r="AP253" s="271"/>
      <c r="AS253" s="273"/>
      <c r="BB253" s="271"/>
    </row>
    <row r="254" spans="39:54" x14ac:dyDescent="0.25">
      <c r="AM254" s="272"/>
      <c r="AP254" s="271"/>
      <c r="AS254" s="273"/>
      <c r="BB254" s="271"/>
    </row>
    <row r="255" spans="39:54" x14ac:dyDescent="0.25">
      <c r="AM255" s="272"/>
      <c r="AP255" s="271"/>
      <c r="AS255" s="273"/>
      <c r="BB255" s="271"/>
    </row>
    <row r="256" spans="39:54" x14ac:dyDescent="0.25">
      <c r="AM256" s="272"/>
      <c r="AP256" s="271"/>
      <c r="AS256" s="273"/>
      <c r="BB256" s="271"/>
    </row>
    <row r="257" spans="39:54" x14ac:dyDescent="0.25">
      <c r="AM257" s="272"/>
      <c r="AP257" s="271"/>
      <c r="AS257" s="273"/>
      <c r="BB257" s="271"/>
    </row>
    <row r="258" spans="39:54" x14ac:dyDescent="0.25">
      <c r="AM258" s="272"/>
      <c r="AP258" s="271"/>
      <c r="AS258" s="273"/>
      <c r="BB258" s="271"/>
    </row>
    <row r="259" spans="39:54" x14ac:dyDescent="0.25">
      <c r="AM259" s="272"/>
      <c r="AP259" s="271"/>
      <c r="AS259" s="273"/>
      <c r="BB259" s="271"/>
    </row>
    <row r="260" spans="39:54" x14ac:dyDescent="0.25">
      <c r="AM260" s="272"/>
      <c r="AP260" s="271"/>
      <c r="AS260" s="273"/>
      <c r="BB260" s="271"/>
    </row>
    <row r="261" spans="39:54" x14ac:dyDescent="0.25">
      <c r="AM261" s="272"/>
      <c r="AP261" s="271"/>
      <c r="AS261" s="273"/>
      <c r="BB261" s="271"/>
    </row>
    <row r="262" spans="39:54" x14ac:dyDescent="0.25">
      <c r="AM262" s="272"/>
      <c r="AP262" s="271"/>
      <c r="AS262" s="273"/>
      <c r="BB262" s="271"/>
    </row>
    <row r="263" spans="39:54" x14ac:dyDescent="0.25">
      <c r="AM263" s="272"/>
      <c r="AP263" s="271"/>
      <c r="AS263" s="273"/>
      <c r="BB263" s="271"/>
    </row>
    <row r="264" spans="39:54" x14ac:dyDescent="0.25">
      <c r="AM264" s="272"/>
      <c r="AP264" s="271"/>
      <c r="AS264" s="273"/>
      <c r="BB264" s="271"/>
    </row>
    <row r="265" spans="39:54" x14ac:dyDescent="0.25">
      <c r="AM265" s="272"/>
      <c r="AP265" s="271"/>
      <c r="AS265" s="273"/>
      <c r="BB265" s="271"/>
    </row>
    <row r="266" spans="39:54" x14ac:dyDescent="0.25">
      <c r="AM266" s="272"/>
      <c r="AP266" s="271"/>
      <c r="AS266" s="273"/>
      <c r="BB266" s="271"/>
    </row>
    <row r="267" spans="39:54" x14ac:dyDescent="0.25">
      <c r="AM267" s="272"/>
      <c r="AP267" s="271"/>
      <c r="AS267" s="273"/>
      <c r="BB267" s="271"/>
    </row>
    <row r="268" spans="39:54" x14ac:dyDescent="0.25">
      <c r="AM268" s="272"/>
      <c r="AP268" s="271"/>
      <c r="AS268" s="273"/>
      <c r="BB268" s="271"/>
    </row>
    <row r="269" spans="39:54" x14ac:dyDescent="0.25">
      <c r="AM269" s="272"/>
      <c r="AP269" s="271"/>
      <c r="AS269" s="273"/>
      <c r="BB269" s="271"/>
    </row>
    <row r="270" spans="39:54" x14ac:dyDescent="0.25">
      <c r="AM270" s="272"/>
      <c r="AP270" s="271"/>
      <c r="AS270" s="273"/>
      <c r="BB270" s="271"/>
    </row>
    <row r="271" spans="39:54" x14ac:dyDescent="0.25">
      <c r="AM271" s="272"/>
      <c r="AP271" s="271"/>
      <c r="AS271" s="273"/>
      <c r="BB271" s="271"/>
    </row>
    <row r="272" spans="39:54" x14ac:dyDescent="0.25">
      <c r="AM272" s="272"/>
      <c r="AP272" s="271"/>
      <c r="AS272" s="273"/>
      <c r="BB272" s="271"/>
    </row>
    <row r="273" spans="39:54" x14ac:dyDescent="0.25">
      <c r="AM273" s="272"/>
      <c r="AP273" s="271"/>
      <c r="AS273" s="273"/>
      <c r="BB273" s="271"/>
    </row>
    <row r="274" spans="39:54" x14ac:dyDescent="0.25">
      <c r="AM274" s="272"/>
      <c r="AP274" s="271"/>
      <c r="AS274" s="273"/>
      <c r="BB274" s="271"/>
    </row>
    <row r="275" spans="39:54" x14ac:dyDescent="0.25">
      <c r="AM275" s="272"/>
      <c r="AP275" s="271"/>
      <c r="AS275" s="273"/>
      <c r="BB275" s="271"/>
    </row>
    <row r="276" spans="39:54" x14ac:dyDescent="0.25">
      <c r="AM276" s="272"/>
      <c r="AP276" s="271"/>
      <c r="AS276" s="273"/>
      <c r="BB276" s="271"/>
    </row>
    <row r="277" spans="39:54" x14ac:dyDescent="0.25">
      <c r="AM277" s="272"/>
      <c r="AP277" s="271"/>
      <c r="AS277" s="273"/>
      <c r="BB277" s="271"/>
    </row>
    <row r="278" spans="39:54" x14ac:dyDescent="0.25">
      <c r="AM278" s="272"/>
      <c r="AP278" s="271"/>
      <c r="AS278" s="273"/>
      <c r="BB278" s="271"/>
    </row>
    <row r="279" spans="39:54" x14ac:dyDescent="0.25">
      <c r="AM279" s="272"/>
      <c r="AP279" s="271"/>
      <c r="AS279" s="273"/>
      <c r="BB279" s="271"/>
    </row>
    <row r="280" spans="39:54" x14ac:dyDescent="0.25">
      <c r="AM280" s="272"/>
      <c r="AP280" s="271"/>
      <c r="AS280" s="273"/>
      <c r="BB280" s="271"/>
    </row>
    <row r="281" spans="39:54" x14ac:dyDescent="0.25">
      <c r="AM281" s="272"/>
      <c r="AP281" s="271"/>
      <c r="AS281" s="273"/>
      <c r="BB281" s="271"/>
    </row>
    <row r="282" spans="39:54" x14ac:dyDescent="0.25">
      <c r="AM282" s="272"/>
      <c r="AP282" s="271"/>
      <c r="AS282" s="273"/>
      <c r="BB282" s="271"/>
    </row>
    <row r="283" spans="39:54" x14ac:dyDescent="0.25">
      <c r="AM283" s="272"/>
      <c r="AP283" s="271"/>
      <c r="AS283" s="273"/>
      <c r="BB283" s="271"/>
    </row>
    <row r="284" spans="39:54" x14ac:dyDescent="0.25">
      <c r="AM284" s="272"/>
      <c r="AP284" s="271"/>
      <c r="AS284" s="273"/>
      <c r="BB284" s="271"/>
    </row>
    <row r="285" spans="39:54" x14ac:dyDescent="0.25">
      <c r="AM285" s="272"/>
      <c r="AP285" s="271"/>
      <c r="AS285" s="273"/>
      <c r="BB285" s="271"/>
    </row>
    <row r="286" spans="39:54" x14ac:dyDescent="0.25">
      <c r="AM286" s="272"/>
      <c r="AP286" s="271"/>
      <c r="AS286" s="273"/>
      <c r="BB286" s="271"/>
    </row>
    <row r="287" spans="39:54" x14ac:dyDescent="0.25">
      <c r="AM287" s="272"/>
      <c r="AP287" s="271"/>
      <c r="AS287" s="273"/>
      <c r="BB287" s="271"/>
    </row>
    <row r="288" spans="39:54" x14ac:dyDescent="0.25">
      <c r="AM288" s="272"/>
      <c r="AP288" s="271"/>
      <c r="AS288" s="273"/>
      <c r="BB288" s="271"/>
    </row>
    <row r="289" spans="39:54" x14ac:dyDescent="0.25">
      <c r="AM289" s="272"/>
      <c r="AP289" s="271"/>
      <c r="AS289" s="273"/>
      <c r="BB289" s="271"/>
    </row>
    <row r="290" spans="39:54" x14ac:dyDescent="0.25">
      <c r="AM290" s="272"/>
      <c r="AP290" s="271"/>
      <c r="AS290" s="273"/>
      <c r="BB290" s="271"/>
    </row>
    <row r="291" spans="39:54" x14ac:dyDescent="0.25">
      <c r="AM291" s="272"/>
      <c r="AP291" s="271"/>
      <c r="AS291" s="273"/>
      <c r="BB291" s="271"/>
    </row>
    <row r="292" spans="39:54" x14ac:dyDescent="0.25">
      <c r="AM292" s="272"/>
      <c r="AP292" s="271"/>
      <c r="AS292" s="273"/>
      <c r="BB292" s="271"/>
    </row>
    <row r="293" spans="39:54" x14ac:dyDescent="0.25">
      <c r="AM293" s="272"/>
    </row>
    <row r="294" spans="39:54" x14ac:dyDescent="0.25">
      <c r="AM294" s="272"/>
    </row>
    <row r="295" spans="39:54" x14ac:dyDescent="0.25">
      <c r="AM295" s="272"/>
    </row>
    <row r="296" spans="39:54" x14ac:dyDescent="0.25">
      <c r="AM296" s="272"/>
    </row>
    <row r="297" spans="39:54" x14ac:dyDescent="0.25">
      <c r="AM297" s="272"/>
    </row>
    <row r="298" spans="39:54" x14ac:dyDescent="0.25">
      <c r="AM298" s="272"/>
    </row>
  </sheetData>
  <mergeCells count="13">
    <mergeCell ref="AO4:AQ4"/>
    <mergeCell ref="A4:A5"/>
    <mergeCell ref="X4:X5"/>
    <mergeCell ref="Y4:Y5"/>
    <mergeCell ref="Z4:AB4"/>
    <mergeCell ref="AD4:AF4"/>
    <mergeCell ref="R4:U4"/>
    <mergeCell ref="AH4:AJ4"/>
    <mergeCell ref="AL4:AN4"/>
    <mergeCell ref="B4:E4"/>
    <mergeCell ref="F4:I4"/>
    <mergeCell ref="J4:M4"/>
    <mergeCell ref="N4:Q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GPS 2018 - Safety priority</vt:lpstr>
      <vt:lpstr>Road deaths</vt:lpstr>
      <vt:lpstr>Serious road injuries</vt:lpstr>
      <vt:lpstr>Hospitalisations</vt:lpstr>
      <vt:lpstr>Pedestrican &amp; cyclist injuries</vt:lpstr>
      <vt:lpstr>Contributing factors</vt:lpstr>
      <vt:lpstr>Road policing</vt:lpstr>
    </vt:vector>
  </TitlesOfParts>
  <Manager/>
  <Company>Ministry of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Emilee Walby</dc:creator>
  <cp:keywords>81918721</cp:keywords>
  <dc:description/>
  <cp:lastModifiedBy>Mike Anderson</cp:lastModifiedBy>
  <cp:revision/>
  <dcterms:created xsi:type="dcterms:W3CDTF">2019-12-06T00:54:42Z</dcterms:created>
  <dcterms:modified xsi:type="dcterms:W3CDTF">2021-08-06T04:25:23Z</dcterms:modified>
  <cp:category/>
  <cp:contentStatus/>
</cp:coreProperties>
</file>